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e-space/Library/Mobile Documents/com~apple~CloudDocs/HV Neckar/yy - Formulare /Website_Downloads/"/>
    </mc:Choice>
  </mc:AlternateContent>
  <xr:revisionPtr revIDLastSave="0" documentId="13_ncr:1_{29F614CD-8517-A74F-8125-F3AF35366F5D}" xr6:coauthVersionLast="45" xr6:coauthVersionMax="45" xr10:uidLastSave="{00000000-0000-0000-0000-000000000000}"/>
  <bookViews>
    <workbookView xWindow="60" yWindow="460" windowWidth="33480" windowHeight="17840" xr2:uid="{452E8F9E-695D-B440-BB38-0C79CC375D46}"/>
  </bookViews>
  <sheets>
    <sheet name="Tabelle1" sheetId="1" r:id="rId1"/>
    <sheet name="Tabelle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1" i="2" l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40" i="2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P9" i="2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S7" i="2"/>
  <c r="T7" i="2" s="1"/>
  <c r="U7" i="2" s="1"/>
  <c r="V7" i="2" s="1"/>
  <c r="W7" i="2" s="1"/>
  <c r="X7" i="2" s="1"/>
  <c r="Y7" i="2" s="1"/>
  <c r="Z7" i="2" s="1"/>
  <c r="AA7" i="2" s="1"/>
  <c r="AB7" i="2" s="1"/>
  <c r="AC7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E7" i="2"/>
  <c r="F7" i="2"/>
  <c r="G7" i="2" s="1"/>
  <c r="H7" i="2" s="1"/>
  <c r="I7" i="2" s="1"/>
  <c r="J7" i="2" s="1"/>
  <c r="K7" i="2" s="1"/>
  <c r="L7" i="2" s="1"/>
  <c r="M7" i="2" s="1"/>
  <c r="N7" i="2" s="1"/>
  <c r="D7" i="2"/>
  <c r="C3" i="2"/>
  <c r="C2" i="2"/>
  <c r="C1" i="2"/>
  <c r="C8" i="2" l="1"/>
  <c r="D8" i="2" s="1"/>
  <c r="T8" i="2" s="1"/>
  <c r="R8" i="2"/>
  <c r="S8" i="2" l="1"/>
  <c r="C39" i="2"/>
  <c r="E8" i="2"/>
  <c r="D39" i="2"/>
  <c r="F8" i="2" l="1"/>
  <c r="E39" i="2"/>
  <c r="U8" i="2"/>
  <c r="F39" i="2" l="1"/>
  <c r="V8" i="2"/>
  <c r="G8" i="2"/>
  <c r="G39" i="2" l="1"/>
  <c r="W8" i="2"/>
  <c r="H8" i="2"/>
  <c r="H39" i="2" l="1"/>
  <c r="I8" i="2"/>
  <c r="X8" i="2"/>
  <c r="I39" i="2" l="1"/>
  <c r="Y8" i="2"/>
  <c r="J8" i="2"/>
  <c r="J39" i="2" l="1"/>
  <c r="K8" i="2"/>
  <c r="Z8" i="2"/>
  <c r="K39" i="2" l="1"/>
  <c r="AA8" i="2"/>
  <c r="L8" i="2"/>
  <c r="L39" i="2" l="1"/>
  <c r="AB8" i="2"/>
  <c r="M8" i="2"/>
  <c r="M39" i="2" l="1"/>
  <c r="N8" i="2"/>
  <c r="AC8" i="2"/>
  <c r="Q8" i="2" s="1"/>
  <c r="N39" i="2" l="1"/>
  <c r="B39" i="2" s="1"/>
  <c r="B70" i="2" s="1"/>
  <c r="R9" i="2"/>
  <c r="C9" i="2"/>
  <c r="B8" i="2"/>
  <c r="D9" i="2" l="1"/>
  <c r="S9" i="2"/>
  <c r="C40" i="2"/>
  <c r="E9" i="2" l="1"/>
  <c r="T9" i="2"/>
  <c r="D40" i="2"/>
  <c r="F9" i="2" l="1"/>
  <c r="E40" i="2"/>
  <c r="U9" i="2"/>
  <c r="G9" i="2" l="1"/>
  <c r="F40" i="2"/>
  <c r="V9" i="2"/>
  <c r="H9" i="2" l="1"/>
  <c r="G40" i="2"/>
  <c r="W9" i="2"/>
  <c r="I9" i="2" l="1"/>
  <c r="X9" i="2"/>
  <c r="H40" i="2"/>
  <c r="J9" i="2" l="1"/>
  <c r="Y9" i="2"/>
  <c r="I40" i="2"/>
  <c r="K9" i="2" l="1"/>
  <c r="J40" i="2"/>
  <c r="Z9" i="2"/>
  <c r="L9" i="2" l="1"/>
  <c r="K40" i="2"/>
  <c r="AA9" i="2"/>
  <c r="M9" i="2" l="1"/>
  <c r="AB9" i="2"/>
  <c r="L40" i="2"/>
  <c r="N9" i="2" l="1"/>
  <c r="M40" i="2"/>
  <c r="AC9" i="2"/>
  <c r="Q9" i="2" s="1"/>
  <c r="N40" i="2" l="1"/>
  <c r="B40" i="2" s="1"/>
  <c r="B71" i="2" s="1"/>
  <c r="R10" i="2"/>
  <c r="C10" i="2"/>
  <c r="B9" i="2"/>
  <c r="D10" i="2" l="1"/>
  <c r="S10" i="2"/>
  <c r="C41" i="2"/>
  <c r="E10" i="2" l="1"/>
  <c r="T10" i="2"/>
  <c r="D41" i="2"/>
  <c r="F10" i="2" l="1"/>
  <c r="U10" i="2"/>
  <c r="E41" i="2"/>
  <c r="G10" i="2" l="1"/>
  <c r="V10" i="2"/>
  <c r="F41" i="2"/>
  <c r="H10" i="2" l="1"/>
  <c r="W10" i="2"/>
  <c r="G41" i="2"/>
  <c r="I10" i="2" l="1"/>
  <c r="X10" i="2"/>
  <c r="H41" i="2"/>
  <c r="J10" i="2" l="1"/>
  <c r="Y10" i="2"/>
  <c r="I41" i="2"/>
  <c r="K10" i="2" l="1"/>
  <c r="Z10" i="2"/>
  <c r="J41" i="2"/>
  <c r="L10" i="2" l="1"/>
  <c r="AA10" i="2"/>
  <c r="K41" i="2"/>
  <c r="M10" i="2" l="1"/>
  <c r="AB10" i="2"/>
  <c r="L41" i="2"/>
  <c r="N10" i="2" l="1"/>
  <c r="AC10" i="2"/>
  <c r="Q10" i="2" s="1"/>
  <c r="M41" i="2"/>
  <c r="R11" i="2" l="1"/>
  <c r="N41" i="2"/>
  <c r="B41" i="2" s="1"/>
  <c r="B72" i="2" s="1"/>
  <c r="C11" i="2"/>
  <c r="B10" i="2"/>
  <c r="D11" i="2" l="1"/>
  <c r="S11" i="2"/>
  <c r="C42" i="2"/>
  <c r="E11" i="2" l="1"/>
  <c r="D42" i="2"/>
  <c r="T11" i="2"/>
  <c r="F11" i="2" l="1"/>
  <c r="E42" i="2"/>
  <c r="U11" i="2"/>
  <c r="G11" i="2" l="1"/>
  <c r="V11" i="2"/>
  <c r="F42" i="2"/>
  <c r="H11" i="2" l="1"/>
  <c r="W11" i="2"/>
  <c r="G42" i="2"/>
  <c r="I11" i="2" l="1"/>
  <c r="X11" i="2"/>
  <c r="H42" i="2"/>
  <c r="J11" i="2" l="1"/>
  <c r="Y11" i="2"/>
  <c r="I42" i="2"/>
  <c r="K11" i="2" l="1"/>
  <c r="Z11" i="2"/>
  <c r="J42" i="2"/>
  <c r="L11" i="2" l="1"/>
  <c r="AA11" i="2"/>
  <c r="K42" i="2"/>
  <c r="M11" i="2" l="1"/>
  <c r="AB11" i="2"/>
  <c r="L42" i="2"/>
  <c r="N11" i="2" l="1"/>
  <c r="M42" i="2"/>
  <c r="AC11" i="2"/>
  <c r="Q11" i="2" s="1"/>
  <c r="N42" i="2" l="1"/>
  <c r="B42" i="2" s="1"/>
  <c r="B73" i="2" s="1"/>
  <c r="R12" i="2"/>
  <c r="C12" i="2"/>
  <c r="B11" i="2"/>
  <c r="S12" i="2" l="1"/>
  <c r="C43" i="2"/>
  <c r="D12" i="2"/>
  <c r="E12" i="2" l="1"/>
  <c r="T12" i="2"/>
  <c r="D43" i="2"/>
  <c r="F12" i="2" l="1"/>
  <c r="E43" i="2"/>
  <c r="U12" i="2"/>
  <c r="G12" i="2" l="1"/>
  <c r="F43" i="2"/>
  <c r="V12" i="2"/>
  <c r="H12" i="2" l="1"/>
  <c r="W12" i="2"/>
  <c r="G43" i="2"/>
  <c r="I12" i="2" l="1"/>
  <c r="X12" i="2"/>
  <c r="H43" i="2"/>
  <c r="J12" i="2" l="1"/>
  <c r="I43" i="2"/>
  <c r="Y12" i="2"/>
  <c r="K12" i="2" l="1"/>
  <c r="J43" i="2"/>
  <c r="Z12" i="2"/>
  <c r="L12" i="2" l="1"/>
  <c r="AA12" i="2"/>
  <c r="K43" i="2"/>
  <c r="M12" i="2" l="1"/>
  <c r="AB12" i="2"/>
  <c r="L43" i="2"/>
  <c r="N12" i="2" l="1"/>
  <c r="AC12" i="2"/>
  <c r="Q12" i="2" s="1"/>
  <c r="M43" i="2"/>
  <c r="R13" i="2" l="1"/>
  <c r="N43" i="2"/>
  <c r="B43" i="2" s="1"/>
  <c r="B74" i="2" s="1"/>
  <c r="C13" i="2"/>
  <c r="B12" i="2"/>
  <c r="D13" i="2" l="1"/>
  <c r="C44" i="2"/>
  <c r="S13" i="2"/>
  <c r="E13" i="2" l="1"/>
  <c r="T13" i="2"/>
  <c r="D44" i="2"/>
  <c r="F13" i="2" l="1"/>
  <c r="E44" i="2"/>
  <c r="U13" i="2"/>
  <c r="G13" i="2" l="1"/>
  <c r="F44" i="2"/>
  <c r="V13" i="2"/>
  <c r="H13" i="2" l="1"/>
  <c r="G44" i="2"/>
  <c r="W13" i="2"/>
  <c r="I13" i="2" l="1"/>
  <c r="X13" i="2"/>
  <c r="H44" i="2"/>
  <c r="J13" i="2" l="1"/>
  <c r="Y13" i="2"/>
  <c r="I44" i="2"/>
  <c r="K13" i="2" l="1"/>
  <c r="Z13" i="2"/>
  <c r="J44" i="2"/>
  <c r="L13" i="2" l="1"/>
  <c r="K44" i="2"/>
  <c r="AA13" i="2"/>
  <c r="M13" i="2" l="1"/>
  <c r="L44" i="2"/>
  <c r="AB13" i="2"/>
  <c r="N13" i="2" l="1"/>
  <c r="M44" i="2"/>
  <c r="AC13" i="2"/>
  <c r="Q13" i="2" s="1"/>
  <c r="N44" i="2" l="1"/>
  <c r="B44" i="2" s="1"/>
  <c r="B75" i="2" s="1"/>
  <c r="R14" i="2"/>
  <c r="C14" i="2"/>
  <c r="B13" i="2"/>
  <c r="D14" i="2" l="1"/>
  <c r="S14" i="2"/>
  <c r="C45" i="2"/>
  <c r="E14" i="2" l="1"/>
  <c r="T14" i="2"/>
  <c r="D45" i="2"/>
  <c r="F14" i="2" l="1"/>
  <c r="U14" i="2"/>
  <c r="E45" i="2"/>
  <c r="G14" i="2" l="1"/>
  <c r="V14" i="2"/>
  <c r="F45" i="2"/>
  <c r="H14" i="2" l="1"/>
  <c r="W14" i="2"/>
  <c r="G45" i="2"/>
  <c r="I14" i="2" l="1"/>
  <c r="X14" i="2"/>
  <c r="H45" i="2"/>
  <c r="J14" i="2" l="1"/>
  <c r="I45" i="2"/>
  <c r="Y14" i="2"/>
  <c r="K14" i="2" l="1"/>
  <c r="J45" i="2"/>
  <c r="Z14" i="2"/>
  <c r="L14" i="2" l="1"/>
  <c r="K45" i="2"/>
  <c r="AA14" i="2"/>
  <c r="M14" i="2" l="1"/>
  <c r="L45" i="2"/>
  <c r="AB14" i="2"/>
  <c r="N14" i="2" l="1"/>
  <c r="AC14" i="2"/>
  <c r="Q14" i="2" s="1"/>
  <c r="M45" i="2"/>
  <c r="N45" i="2" l="1"/>
  <c r="B45" i="2" s="1"/>
  <c r="B76" i="2" s="1"/>
  <c r="R15" i="2"/>
  <c r="C15" i="2"/>
  <c r="B14" i="2"/>
  <c r="D15" i="2" l="1"/>
  <c r="S15" i="2"/>
  <c r="C46" i="2"/>
  <c r="E15" i="2" l="1"/>
  <c r="T15" i="2"/>
  <c r="D46" i="2"/>
  <c r="F15" i="2" l="1"/>
  <c r="E46" i="2"/>
  <c r="U15" i="2"/>
  <c r="G15" i="2" l="1"/>
  <c r="F46" i="2"/>
  <c r="V15" i="2"/>
  <c r="H15" i="2" l="1"/>
  <c r="W15" i="2"/>
  <c r="G46" i="2"/>
  <c r="I15" i="2" l="1"/>
  <c r="X15" i="2"/>
  <c r="H46" i="2"/>
  <c r="J15" i="2" l="1"/>
  <c r="I46" i="2"/>
  <c r="Y15" i="2"/>
  <c r="K15" i="2" l="1"/>
  <c r="Z15" i="2"/>
  <c r="J46" i="2"/>
  <c r="L15" i="2" l="1"/>
  <c r="AA15" i="2"/>
  <c r="K46" i="2"/>
  <c r="M15" i="2" l="1"/>
  <c r="L46" i="2"/>
  <c r="AB15" i="2"/>
  <c r="N15" i="2" l="1"/>
  <c r="M46" i="2"/>
  <c r="AC15" i="2"/>
  <c r="Q15" i="2" s="1"/>
  <c r="R16" i="2" l="1"/>
  <c r="N46" i="2"/>
  <c r="B46" i="2" s="1"/>
  <c r="B77" i="2" s="1"/>
  <c r="C16" i="2"/>
  <c r="B15" i="2"/>
  <c r="D16" i="2" l="1"/>
  <c r="S16" i="2"/>
  <c r="C47" i="2"/>
  <c r="E16" i="2" l="1"/>
  <c r="T16" i="2"/>
  <c r="D47" i="2"/>
  <c r="F16" i="2" l="1"/>
  <c r="U16" i="2"/>
  <c r="E47" i="2"/>
  <c r="G16" i="2" l="1"/>
  <c r="V16" i="2"/>
  <c r="F47" i="2"/>
  <c r="H16" i="2" l="1"/>
  <c r="W16" i="2"/>
  <c r="G47" i="2"/>
  <c r="I16" i="2" l="1"/>
  <c r="X16" i="2"/>
  <c r="H47" i="2"/>
  <c r="J16" i="2" l="1"/>
  <c r="I47" i="2"/>
  <c r="Y16" i="2"/>
  <c r="K16" i="2" l="1"/>
  <c r="J47" i="2"/>
  <c r="Z16" i="2"/>
  <c r="L16" i="2" l="1"/>
  <c r="K47" i="2"/>
  <c r="AA16" i="2"/>
  <c r="M16" i="2" l="1"/>
  <c r="L47" i="2"/>
  <c r="AB16" i="2"/>
  <c r="N16" i="2" l="1"/>
  <c r="AC16" i="2"/>
  <c r="Q16" i="2" s="1"/>
  <c r="M47" i="2"/>
  <c r="R17" i="2" l="1"/>
  <c r="N47" i="2"/>
  <c r="B47" i="2" s="1"/>
  <c r="B78" i="2" s="1"/>
  <c r="C17" i="2"/>
  <c r="B16" i="2"/>
  <c r="D17" i="2" l="1"/>
  <c r="S17" i="2"/>
  <c r="C48" i="2"/>
  <c r="E17" i="2" l="1"/>
  <c r="T17" i="2"/>
  <c r="D48" i="2"/>
  <c r="F17" i="2" l="1"/>
  <c r="E48" i="2"/>
  <c r="U17" i="2"/>
  <c r="G17" i="2" l="1"/>
  <c r="F48" i="2"/>
  <c r="V17" i="2"/>
  <c r="H17" i="2" l="1"/>
  <c r="G48" i="2"/>
  <c r="W17" i="2"/>
  <c r="I17" i="2" l="1"/>
  <c r="H48" i="2"/>
  <c r="X17" i="2"/>
  <c r="J17" i="2" l="1"/>
  <c r="I48" i="2"/>
  <c r="Y17" i="2"/>
  <c r="K17" i="2" l="1"/>
  <c r="J48" i="2"/>
  <c r="Z17" i="2"/>
  <c r="L17" i="2" l="1"/>
  <c r="K48" i="2"/>
  <c r="AA17" i="2"/>
  <c r="M17" i="2" l="1"/>
  <c r="AB17" i="2"/>
  <c r="L48" i="2"/>
  <c r="N17" i="2" l="1"/>
  <c r="M48" i="2"/>
  <c r="AC17" i="2"/>
  <c r="Q17" i="2" s="1"/>
  <c r="N48" i="2" l="1"/>
  <c r="B48" i="2" s="1"/>
  <c r="B79" i="2" s="1"/>
  <c r="R18" i="2"/>
  <c r="B17" i="2"/>
  <c r="C18" i="2"/>
  <c r="D18" i="2" l="1"/>
  <c r="S18" i="2"/>
  <c r="C49" i="2"/>
  <c r="E18" i="2" l="1"/>
  <c r="T18" i="2"/>
  <c r="D49" i="2"/>
  <c r="F18" i="2" l="1"/>
  <c r="E49" i="2"/>
  <c r="U18" i="2"/>
  <c r="G18" i="2" l="1"/>
  <c r="F49" i="2"/>
  <c r="V18" i="2"/>
  <c r="H18" i="2" l="1"/>
  <c r="G49" i="2"/>
  <c r="W18" i="2"/>
  <c r="I18" i="2" l="1"/>
  <c r="H49" i="2"/>
  <c r="X18" i="2"/>
  <c r="J18" i="2" l="1"/>
  <c r="Y18" i="2"/>
  <c r="I49" i="2"/>
  <c r="K18" i="2" l="1"/>
  <c r="Z18" i="2"/>
  <c r="J49" i="2"/>
  <c r="L18" i="2" l="1"/>
  <c r="K49" i="2"/>
  <c r="AA18" i="2"/>
  <c r="M18" i="2" l="1"/>
  <c r="L49" i="2"/>
  <c r="AB18" i="2"/>
  <c r="N18" i="2" l="1"/>
  <c r="AC18" i="2"/>
  <c r="Q18" i="2" s="1"/>
  <c r="M49" i="2"/>
  <c r="R19" i="2" l="1"/>
  <c r="N49" i="2"/>
  <c r="B49" i="2" s="1"/>
  <c r="B80" i="2" s="1"/>
  <c r="C19" i="2"/>
  <c r="B18" i="2"/>
  <c r="D19" i="2" l="1"/>
  <c r="C50" i="2"/>
  <c r="S19" i="2"/>
  <c r="E19" i="2" l="1"/>
  <c r="D50" i="2"/>
  <c r="T19" i="2"/>
  <c r="F19" i="2" l="1"/>
  <c r="E50" i="2"/>
  <c r="U19" i="2"/>
  <c r="G19" i="2" l="1"/>
  <c r="V19" i="2"/>
  <c r="F50" i="2"/>
  <c r="H19" i="2" l="1"/>
  <c r="W19" i="2"/>
  <c r="G50" i="2"/>
  <c r="I19" i="2" l="1"/>
  <c r="H50" i="2"/>
  <c r="X19" i="2"/>
  <c r="J19" i="2" l="1"/>
  <c r="I50" i="2"/>
  <c r="Y19" i="2"/>
  <c r="K19" i="2" l="1"/>
  <c r="J50" i="2"/>
  <c r="Z19" i="2"/>
  <c r="L19" i="2" l="1"/>
  <c r="K50" i="2"/>
  <c r="AA19" i="2"/>
  <c r="M19" i="2" l="1"/>
  <c r="AB19" i="2"/>
  <c r="L50" i="2"/>
  <c r="N19" i="2" l="1"/>
  <c r="M50" i="2"/>
  <c r="AC19" i="2"/>
  <c r="Q19" i="2" s="1"/>
  <c r="N50" i="2" l="1"/>
  <c r="B50" i="2" s="1"/>
  <c r="B81" i="2" s="1"/>
  <c r="R20" i="2"/>
  <c r="C20" i="2"/>
  <c r="B19" i="2"/>
  <c r="D20" i="2" l="1"/>
  <c r="S20" i="2"/>
  <c r="C51" i="2"/>
  <c r="E20" i="2" l="1"/>
  <c r="T20" i="2"/>
  <c r="D51" i="2"/>
  <c r="F20" i="2" l="1"/>
  <c r="E51" i="2"/>
  <c r="U20" i="2"/>
  <c r="G20" i="2" l="1"/>
  <c r="V20" i="2"/>
  <c r="F51" i="2"/>
  <c r="H20" i="2" l="1"/>
  <c r="G51" i="2"/>
  <c r="W20" i="2"/>
  <c r="I20" i="2" l="1"/>
  <c r="X20" i="2"/>
  <c r="H51" i="2"/>
  <c r="J20" i="2" l="1"/>
  <c r="I51" i="2"/>
  <c r="Y20" i="2"/>
  <c r="K20" i="2" l="1"/>
  <c r="J51" i="2"/>
  <c r="Z20" i="2"/>
  <c r="L20" i="2" l="1"/>
  <c r="AA20" i="2"/>
  <c r="K51" i="2"/>
  <c r="M20" i="2" l="1"/>
  <c r="AB20" i="2"/>
  <c r="L51" i="2"/>
  <c r="N20" i="2" l="1"/>
  <c r="AC20" i="2"/>
  <c r="Q20" i="2" s="1"/>
  <c r="M51" i="2"/>
  <c r="R21" i="2" l="1"/>
  <c r="N51" i="2"/>
  <c r="B51" i="2" s="1"/>
  <c r="B82" i="2" s="1"/>
  <c r="C21" i="2"/>
  <c r="B20" i="2"/>
  <c r="D21" i="2" l="1"/>
  <c r="S21" i="2"/>
  <c r="C52" i="2"/>
  <c r="E21" i="2" l="1"/>
  <c r="T21" i="2"/>
  <c r="D52" i="2"/>
  <c r="F21" i="2" l="1"/>
  <c r="E52" i="2"/>
  <c r="U21" i="2"/>
  <c r="G21" i="2" l="1"/>
  <c r="F52" i="2"/>
  <c r="V21" i="2"/>
  <c r="H21" i="2" l="1"/>
  <c r="G52" i="2"/>
  <c r="W21" i="2"/>
  <c r="I21" i="2" l="1"/>
  <c r="X21" i="2"/>
  <c r="H52" i="2"/>
  <c r="J21" i="2" l="1"/>
  <c r="Y21" i="2"/>
  <c r="I52" i="2"/>
  <c r="K21" i="2" l="1"/>
  <c r="Z21" i="2"/>
  <c r="J52" i="2"/>
  <c r="L21" i="2" l="1"/>
  <c r="K52" i="2"/>
  <c r="AA21" i="2"/>
  <c r="M21" i="2" l="1"/>
  <c r="AB21" i="2"/>
  <c r="L52" i="2"/>
  <c r="N21" i="2" l="1"/>
  <c r="M52" i="2"/>
  <c r="AC21" i="2"/>
  <c r="Q21" i="2" s="1"/>
  <c r="N52" i="2" l="1"/>
  <c r="B52" i="2" s="1"/>
  <c r="B83" i="2" s="1"/>
  <c r="R22" i="2"/>
  <c r="C22" i="2"/>
  <c r="B21" i="2"/>
  <c r="D22" i="2" l="1"/>
  <c r="C53" i="2"/>
  <c r="S22" i="2"/>
  <c r="E22" i="2" l="1"/>
  <c r="T22" i="2"/>
  <c r="D53" i="2"/>
  <c r="F22" i="2" l="1"/>
  <c r="U22" i="2"/>
  <c r="E53" i="2"/>
  <c r="G22" i="2" l="1"/>
  <c r="V22" i="2"/>
  <c r="F53" i="2"/>
  <c r="H22" i="2" l="1"/>
  <c r="W22" i="2"/>
  <c r="G53" i="2"/>
  <c r="I22" i="2" l="1"/>
  <c r="X22" i="2"/>
  <c r="H53" i="2"/>
  <c r="J22" i="2" l="1"/>
  <c r="I53" i="2"/>
  <c r="Y22" i="2"/>
  <c r="K22" i="2" l="1"/>
  <c r="J53" i="2"/>
  <c r="Z22" i="2"/>
  <c r="L22" i="2" l="1"/>
  <c r="AA22" i="2"/>
  <c r="K53" i="2"/>
  <c r="M22" i="2" l="1"/>
  <c r="AB22" i="2"/>
  <c r="L53" i="2"/>
  <c r="N22" i="2" l="1"/>
  <c r="AC22" i="2"/>
  <c r="Q22" i="2" s="1"/>
  <c r="M53" i="2"/>
  <c r="R23" i="2" l="1"/>
  <c r="N53" i="2"/>
  <c r="B53" i="2" s="1"/>
  <c r="B84" i="2" s="1"/>
  <c r="C23" i="2"/>
  <c r="B22" i="2"/>
  <c r="D23" i="2" l="1"/>
  <c r="S23" i="2"/>
  <c r="C54" i="2"/>
  <c r="E23" i="2" l="1"/>
  <c r="D54" i="2"/>
  <c r="T23" i="2"/>
  <c r="F23" i="2" l="1"/>
  <c r="E54" i="2"/>
  <c r="U23" i="2"/>
  <c r="G23" i="2" l="1"/>
  <c r="F54" i="2"/>
  <c r="V23" i="2"/>
  <c r="H23" i="2" l="1"/>
  <c r="G54" i="2"/>
  <c r="W23" i="2"/>
  <c r="I23" i="2" l="1"/>
  <c r="X23" i="2"/>
  <c r="H54" i="2"/>
  <c r="J23" i="2" l="1"/>
  <c r="I54" i="2"/>
  <c r="Y23" i="2"/>
  <c r="K23" i="2" l="1"/>
  <c r="Z23" i="2"/>
  <c r="J54" i="2"/>
  <c r="L23" i="2" l="1"/>
  <c r="AA23" i="2"/>
  <c r="K54" i="2"/>
  <c r="M23" i="2" l="1"/>
  <c r="AB23" i="2"/>
  <c r="L54" i="2"/>
  <c r="N23" i="2" l="1"/>
  <c r="M54" i="2"/>
  <c r="AC23" i="2"/>
  <c r="Q23" i="2" s="1"/>
  <c r="R24" i="2" l="1"/>
  <c r="N54" i="2"/>
  <c r="B54" i="2" s="1"/>
  <c r="B85" i="2" s="1"/>
  <c r="B23" i="2"/>
  <c r="C24" i="2"/>
  <c r="D24" i="2" l="1"/>
  <c r="C55" i="2"/>
  <c r="S24" i="2"/>
  <c r="E24" i="2" l="1"/>
  <c r="T24" i="2"/>
  <c r="D55" i="2"/>
  <c r="F24" i="2" l="1"/>
  <c r="U24" i="2"/>
  <c r="E55" i="2"/>
  <c r="G24" i="2" l="1"/>
  <c r="V24" i="2"/>
  <c r="F55" i="2"/>
  <c r="H24" i="2" l="1"/>
  <c r="W24" i="2"/>
  <c r="G55" i="2"/>
  <c r="I24" i="2" l="1"/>
  <c r="X24" i="2"/>
  <c r="H55" i="2"/>
  <c r="J24" i="2" l="1"/>
  <c r="I55" i="2"/>
  <c r="Y24" i="2"/>
  <c r="K24" i="2" l="1"/>
  <c r="J55" i="2"/>
  <c r="Z24" i="2"/>
  <c r="L24" i="2" l="1"/>
  <c r="AA24" i="2"/>
  <c r="K55" i="2"/>
  <c r="M24" i="2" l="1"/>
  <c r="AB24" i="2"/>
  <c r="L55" i="2"/>
  <c r="N24" i="2" l="1"/>
  <c r="M55" i="2"/>
  <c r="AC24" i="2"/>
  <c r="Q24" i="2" s="1"/>
  <c r="R25" i="2" l="1"/>
  <c r="N55" i="2"/>
  <c r="B55" i="2" s="1"/>
  <c r="B86" i="2" s="1"/>
  <c r="C25" i="2"/>
  <c r="B24" i="2"/>
  <c r="D25" i="2" l="1"/>
  <c r="C56" i="2"/>
  <c r="S25" i="2"/>
  <c r="E25" i="2" l="1"/>
  <c r="T25" i="2"/>
  <c r="D56" i="2"/>
  <c r="F25" i="2" l="1"/>
  <c r="E56" i="2"/>
  <c r="U25" i="2"/>
  <c r="G25" i="2" l="1"/>
  <c r="F56" i="2"/>
  <c r="V25" i="2"/>
  <c r="H25" i="2" l="1"/>
  <c r="G56" i="2"/>
  <c r="W25" i="2"/>
  <c r="I25" i="2" l="1"/>
  <c r="H56" i="2"/>
  <c r="X25" i="2"/>
  <c r="J25" i="2" l="1"/>
  <c r="I56" i="2"/>
  <c r="Y25" i="2"/>
  <c r="K25" i="2" l="1"/>
  <c r="Z25" i="2"/>
  <c r="J56" i="2"/>
  <c r="L25" i="2" l="1"/>
  <c r="AA25" i="2"/>
  <c r="K56" i="2"/>
  <c r="M25" i="2" l="1"/>
  <c r="AB25" i="2"/>
  <c r="L56" i="2"/>
  <c r="N25" i="2" l="1"/>
  <c r="M56" i="2"/>
  <c r="AC25" i="2"/>
  <c r="Q25" i="2" s="1"/>
  <c r="N56" i="2" l="1"/>
  <c r="B56" i="2" s="1"/>
  <c r="B87" i="2" s="1"/>
  <c r="R26" i="2"/>
  <c r="C26" i="2"/>
  <c r="B25" i="2"/>
  <c r="D26" i="2" l="1"/>
  <c r="S26" i="2"/>
  <c r="C57" i="2"/>
  <c r="E26" i="2" l="1"/>
  <c r="T26" i="2"/>
  <c r="D57" i="2"/>
  <c r="F26" i="2" l="1"/>
  <c r="E57" i="2"/>
  <c r="U26" i="2"/>
  <c r="G26" i="2" l="1"/>
  <c r="F57" i="2"/>
  <c r="V26" i="2"/>
  <c r="H26" i="2" l="1"/>
  <c r="G57" i="2"/>
  <c r="W26" i="2"/>
  <c r="I26" i="2" l="1"/>
  <c r="H57" i="2"/>
  <c r="X26" i="2"/>
  <c r="J26" i="2" l="1"/>
  <c r="Y26" i="2"/>
  <c r="I57" i="2"/>
  <c r="K26" i="2" l="1"/>
  <c r="Z26" i="2"/>
  <c r="J57" i="2"/>
  <c r="L26" i="2" l="1"/>
  <c r="AA26" i="2"/>
  <c r="K57" i="2"/>
  <c r="M26" i="2" l="1"/>
  <c r="AB26" i="2"/>
  <c r="L57" i="2"/>
  <c r="N26" i="2" l="1"/>
  <c r="AC26" i="2"/>
  <c r="Q26" i="2" s="1"/>
  <c r="M57" i="2"/>
  <c r="R27" i="2" l="1"/>
  <c r="N57" i="2"/>
  <c r="B57" i="2" s="1"/>
  <c r="B88" i="2" s="1"/>
  <c r="B26" i="2"/>
  <c r="C27" i="2"/>
  <c r="D27" i="2" l="1"/>
  <c r="C58" i="2"/>
  <c r="S27" i="2"/>
  <c r="E27" i="2" l="1"/>
  <c r="D58" i="2"/>
  <c r="T27" i="2"/>
  <c r="F27" i="2" l="1"/>
  <c r="E58" i="2"/>
  <c r="U27" i="2"/>
  <c r="G27" i="2" l="1"/>
  <c r="V27" i="2"/>
  <c r="F58" i="2"/>
  <c r="H27" i="2" l="1"/>
  <c r="W27" i="2"/>
  <c r="G58" i="2"/>
  <c r="I27" i="2" l="1"/>
  <c r="H58" i="2"/>
  <c r="X27" i="2"/>
  <c r="J27" i="2" l="1"/>
  <c r="I58" i="2"/>
  <c r="Y27" i="2"/>
  <c r="K27" i="2" l="1"/>
  <c r="Z27" i="2"/>
  <c r="J58" i="2"/>
  <c r="L27" i="2" l="1"/>
  <c r="AA27" i="2"/>
  <c r="K58" i="2"/>
  <c r="M27" i="2" l="1"/>
  <c r="AB27" i="2"/>
  <c r="L58" i="2"/>
  <c r="N27" i="2" l="1"/>
  <c r="M58" i="2"/>
  <c r="AC27" i="2"/>
  <c r="Q27" i="2" s="1"/>
  <c r="N58" i="2" l="1"/>
  <c r="B58" i="2" s="1"/>
  <c r="B89" i="2" s="1"/>
  <c r="R28" i="2"/>
  <c r="B27" i="2"/>
  <c r="C28" i="2"/>
  <c r="D28" i="2" l="1"/>
  <c r="S28" i="2"/>
  <c r="C59" i="2"/>
  <c r="E28" i="2" l="1"/>
  <c r="T28" i="2"/>
  <c r="D59" i="2"/>
  <c r="F28" i="2" l="1"/>
  <c r="E59" i="2"/>
  <c r="U28" i="2"/>
  <c r="G28" i="2" l="1"/>
  <c r="F59" i="2"/>
  <c r="V28" i="2"/>
  <c r="H28" i="2" l="1"/>
  <c r="G59" i="2"/>
  <c r="W28" i="2"/>
  <c r="I28" i="2" l="1"/>
  <c r="H59" i="2"/>
  <c r="X28" i="2"/>
  <c r="J28" i="2" l="1"/>
  <c r="Y28" i="2"/>
  <c r="I59" i="2"/>
  <c r="K28" i="2" l="1"/>
  <c r="Z28" i="2"/>
  <c r="J59" i="2"/>
  <c r="L28" i="2" l="1"/>
  <c r="AA28" i="2"/>
  <c r="K59" i="2"/>
  <c r="M28" i="2" l="1"/>
  <c r="AB28" i="2"/>
  <c r="L59" i="2"/>
  <c r="N28" i="2" l="1"/>
  <c r="M59" i="2"/>
  <c r="AC28" i="2"/>
  <c r="Q28" i="2" s="1"/>
  <c r="R29" i="2" l="1"/>
  <c r="N59" i="2"/>
  <c r="B59" i="2" s="1"/>
  <c r="B90" i="2" s="1"/>
  <c r="C29" i="2"/>
  <c r="B28" i="2"/>
  <c r="D29" i="2" l="1"/>
  <c r="C60" i="2"/>
  <c r="S29" i="2"/>
  <c r="E29" i="2" l="1"/>
  <c r="D60" i="2"/>
  <c r="T29" i="2"/>
  <c r="F29" i="2" l="1"/>
  <c r="E60" i="2"/>
  <c r="U29" i="2"/>
  <c r="G29" i="2" l="1"/>
  <c r="V29" i="2"/>
  <c r="F60" i="2"/>
  <c r="H29" i="2" l="1"/>
  <c r="G60" i="2"/>
  <c r="W29" i="2"/>
  <c r="I29" i="2" l="1"/>
  <c r="X29" i="2"/>
  <c r="H60" i="2"/>
  <c r="J29" i="2" l="1"/>
  <c r="Y29" i="2"/>
  <c r="I60" i="2"/>
  <c r="K29" i="2" l="1"/>
  <c r="Z29" i="2"/>
  <c r="J60" i="2"/>
  <c r="L29" i="2" l="1"/>
  <c r="AA29" i="2"/>
  <c r="K60" i="2"/>
  <c r="M29" i="2" l="1"/>
  <c r="L60" i="2"/>
  <c r="AB29" i="2"/>
  <c r="N29" i="2" l="1"/>
  <c r="AC29" i="2"/>
  <c r="Q29" i="2" s="1"/>
  <c r="M60" i="2"/>
  <c r="R30" i="2" l="1"/>
  <c r="N60" i="2"/>
  <c r="B60" i="2" s="1"/>
  <c r="B91" i="2" s="1"/>
  <c r="B29" i="2"/>
  <c r="C30" i="2"/>
  <c r="D30" i="2" l="1"/>
  <c r="C61" i="2"/>
  <c r="S30" i="2"/>
  <c r="E30" i="2" l="1"/>
  <c r="D61" i="2"/>
  <c r="T30" i="2"/>
  <c r="F30" i="2" l="1"/>
  <c r="U30" i="2"/>
  <c r="E61" i="2"/>
  <c r="G30" i="2" l="1"/>
  <c r="V30" i="2"/>
  <c r="F61" i="2"/>
  <c r="H30" i="2" l="1"/>
  <c r="G61" i="2"/>
  <c r="W30" i="2"/>
  <c r="I30" i="2" l="1"/>
  <c r="H61" i="2"/>
  <c r="X30" i="2"/>
  <c r="J30" i="2" l="1"/>
  <c r="Y30" i="2"/>
  <c r="I61" i="2"/>
  <c r="K30" i="2" l="1"/>
  <c r="Z30" i="2"/>
  <c r="J61" i="2"/>
  <c r="L30" i="2" l="1"/>
  <c r="K61" i="2"/>
  <c r="AA30" i="2"/>
  <c r="M30" i="2" l="1"/>
  <c r="L61" i="2"/>
  <c r="AB30" i="2"/>
  <c r="N30" i="2" l="1"/>
  <c r="AC30" i="2"/>
  <c r="Q30" i="2" s="1"/>
  <c r="M61" i="2"/>
  <c r="N61" i="2" l="1"/>
  <c r="B61" i="2" s="1"/>
  <c r="B92" i="2" s="1"/>
  <c r="R31" i="2"/>
  <c r="B30" i="2"/>
  <c r="C31" i="2"/>
  <c r="D31" i="2" l="1"/>
  <c r="S31" i="2"/>
  <c r="C62" i="2"/>
  <c r="E31" i="2" l="1"/>
  <c r="T31" i="2"/>
  <c r="D62" i="2"/>
  <c r="F31" i="2" l="1"/>
  <c r="U31" i="2"/>
  <c r="E62" i="2"/>
  <c r="G31" i="2" l="1"/>
  <c r="V31" i="2"/>
  <c r="F62" i="2"/>
  <c r="H31" i="2" l="1"/>
  <c r="G62" i="2"/>
  <c r="W31" i="2"/>
  <c r="I31" i="2" l="1"/>
  <c r="X31" i="2"/>
  <c r="H62" i="2"/>
  <c r="J31" i="2" l="1"/>
  <c r="Y31" i="2"/>
  <c r="I62" i="2"/>
  <c r="K31" i="2" l="1"/>
  <c r="Z31" i="2"/>
  <c r="J62" i="2"/>
  <c r="L31" i="2" l="1"/>
  <c r="AA31" i="2"/>
  <c r="K62" i="2"/>
  <c r="M31" i="2" l="1"/>
  <c r="AB31" i="2"/>
  <c r="L62" i="2"/>
  <c r="N31" i="2" l="1"/>
  <c r="AC31" i="2"/>
  <c r="Q31" i="2" s="1"/>
  <c r="M62" i="2"/>
  <c r="R32" i="2" l="1"/>
  <c r="N62" i="2"/>
  <c r="B62" i="2" s="1"/>
  <c r="B93" i="2" s="1"/>
  <c r="B31" i="2"/>
  <c r="C32" i="2"/>
  <c r="D32" i="2" l="1"/>
  <c r="C63" i="2"/>
  <c r="S32" i="2"/>
  <c r="E32" i="2" l="1"/>
  <c r="D63" i="2"/>
  <c r="T32" i="2"/>
  <c r="F32" i="2" l="1"/>
  <c r="E63" i="2"/>
  <c r="U32" i="2"/>
  <c r="G32" i="2" l="1"/>
  <c r="F63" i="2"/>
  <c r="V32" i="2"/>
  <c r="H32" i="2" l="1"/>
  <c r="W32" i="2"/>
  <c r="G63" i="2"/>
  <c r="I32" i="2" l="1"/>
  <c r="X32" i="2"/>
  <c r="H63" i="2"/>
  <c r="J32" i="2" l="1"/>
  <c r="Y32" i="2"/>
  <c r="I63" i="2"/>
  <c r="K32" i="2" l="1"/>
  <c r="Z32" i="2"/>
  <c r="J63" i="2"/>
  <c r="L32" i="2" l="1"/>
  <c r="K63" i="2"/>
  <c r="AA32" i="2"/>
  <c r="M32" i="2" l="1"/>
  <c r="L63" i="2"/>
  <c r="AB32" i="2"/>
  <c r="N32" i="2" l="1"/>
  <c r="M63" i="2"/>
  <c r="AC32" i="2"/>
  <c r="Q32" i="2" s="1"/>
  <c r="R33" i="2" l="1"/>
  <c r="N63" i="2"/>
  <c r="B63" i="2" s="1"/>
  <c r="B94" i="2" s="1"/>
  <c r="B32" i="2"/>
  <c r="F1" i="2" s="1"/>
  <c r="C7" i="1" s="1"/>
  <c r="C33" i="2"/>
  <c r="D33" i="2" l="1"/>
  <c r="C64" i="2"/>
  <c r="S33" i="2"/>
  <c r="E33" i="2" l="1"/>
  <c r="T33" i="2"/>
  <c r="D64" i="2"/>
  <c r="F33" i="2" l="1"/>
  <c r="U33" i="2"/>
  <c r="E64" i="2"/>
  <c r="G33" i="2" l="1"/>
  <c r="V33" i="2"/>
  <c r="F64" i="2"/>
  <c r="H33" i="2" l="1"/>
  <c r="G64" i="2"/>
  <c r="W33" i="2"/>
  <c r="I33" i="2" l="1"/>
  <c r="X33" i="2"/>
  <c r="H64" i="2"/>
  <c r="J33" i="2" l="1"/>
  <c r="Y33" i="2"/>
  <c r="I64" i="2"/>
  <c r="K33" i="2" l="1"/>
  <c r="Z33" i="2"/>
  <c r="J64" i="2"/>
  <c r="L33" i="2" l="1"/>
  <c r="K64" i="2"/>
  <c r="AA33" i="2"/>
  <c r="M33" i="2" l="1"/>
  <c r="AB33" i="2"/>
  <c r="L64" i="2"/>
  <c r="N33" i="2" l="1"/>
  <c r="AC33" i="2"/>
  <c r="Q33" i="2" s="1"/>
  <c r="M64" i="2"/>
  <c r="R34" i="2" l="1"/>
  <c r="N64" i="2"/>
  <c r="B64" i="2" s="1"/>
  <c r="B95" i="2" s="1"/>
  <c r="B33" i="2"/>
  <c r="C34" i="2"/>
  <c r="D34" i="2" l="1"/>
  <c r="C65" i="2"/>
  <c r="S34" i="2"/>
  <c r="E34" i="2" l="1"/>
  <c r="D65" i="2"/>
  <c r="T34" i="2"/>
  <c r="F34" i="2" l="1"/>
  <c r="E65" i="2"/>
  <c r="U34" i="2"/>
  <c r="G34" i="2" l="1"/>
  <c r="F65" i="2"/>
  <c r="V34" i="2"/>
  <c r="H34" i="2" l="1"/>
  <c r="W34" i="2"/>
  <c r="G65" i="2"/>
  <c r="I34" i="2" l="1"/>
  <c r="X34" i="2"/>
  <c r="H65" i="2"/>
  <c r="J34" i="2" l="1"/>
  <c r="Y34" i="2"/>
  <c r="I65" i="2"/>
  <c r="K34" i="2" l="1"/>
  <c r="Z34" i="2"/>
  <c r="J65" i="2"/>
  <c r="L34" i="2" l="1"/>
  <c r="K65" i="2"/>
  <c r="AA34" i="2"/>
  <c r="M34" i="2" l="1"/>
  <c r="L65" i="2"/>
  <c r="AB34" i="2"/>
  <c r="N34" i="2" l="1"/>
  <c r="M65" i="2"/>
  <c r="AC34" i="2"/>
  <c r="Q34" i="2" s="1"/>
  <c r="R35" i="2" l="1"/>
  <c r="N65" i="2"/>
  <c r="B65" i="2" s="1"/>
  <c r="B96" i="2" s="1"/>
  <c r="B34" i="2"/>
  <c r="C35" i="2"/>
  <c r="D35" i="2" l="1"/>
  <c r="C66" i="2"/>
  <c r="S35" i="2"/>
  <c r="E35" i="2" l="1"/>
  <c r="D66" i="2"/>
  <c r="T35" i="2"/>
  <c r="F35" i="2" l="1"/>
  <c r="E66" i="2"/>
  <c r="U35" i="2"/>
  <c r="G35" i="2" l="1"/>
  <c r="V35" i="2"/>
  <c r="F66" i="2"/>
  <c r="H35" i="2" l="1"/>
  <c r="W35" i="2"/>
  <c r="G66" i="2"/>
  <c r="I35" i="2" l="1"/>
  <c r="X35" i="2"/>
  <c r="H66" i="2"/>
  <c r="J35" i="2" l="1"/>
  <c r="I66" i="2"/>
  <c r="Y35" i="2"/>
  <c r="K35" i="2" l="1"/>
  <c r="Z35" i="2"/>
  <c r="J66" i="2"/>
  <c r="L35" i="2" l="1"/>
  <c r="K66" i="2"/>
  <c r="AA35" i="2"/>
  <c r="M35" i="2" l="1"/>
  <c r="L66" i="2"/>
  <c r="AB35" i="2"/>
  <c r="N35" i="2" l="1"/>
  <c r="AC35" i="2"/>
  <c r="Q35" i="2" s="1"/>
  <c r="M66" i="2"/>
  <c r="R36" i="2" l="1"/>
  <c r="N66" i="2"/>
  <c r="B66" i="2" s="1"/>
  <c r="B97" i="2" s="1"/>
  <c r="C36" i="2"/>
  <c r="B35" i="2"/>
  <c r="D36" i="2" l="1"/>
  <c r="S36" i="2"/>
  <c r="C67" i="2"/>
  <c r="E36" i="2" l="1"/>
  <c r="T36" i="2"/>
  <c r="D67" i="2"/>
  <c r="F36" i="2" l="1"/>
  <c r="E67" i="2"/>
  <c r="U36" i="2"/>
  <c r="G36" i="2" l="1"/>
  <c r="F67" i="2"/>
  <c r="V36" i="2"/>
  <c r="H36" i="2" l="1"/>
  <c r="W36" i="2"/>
  <c r="G67" i="2"/>
  <c r="I36" i="2" l="1"/>
  <c r="X36" i="2"/>
  <c r="H67" i="2"/>
  <c r="J36" i="2" l="1"/>
  <c r="Y36" i="2"/>
  <c r="I67" i="2"/>
  <c r="K36" i="2" l="1"/>
  <c r="Z36" i="2"/>
  <c r="J67" i="2"/>
  <c r="L36" i="2" l="1"/>
  <c r="AA36" i="2"/>
  <c r="K67" i="2"/>
  <c r="M36" i="2" l="1"/>
  <c r="AB36" i="2"/>
  <c r="L67" i="2"/>
  <c r="N36" i="2" l="1"/>
  <c r="M67" i="2"/>
  <c r="AC36" i="2"/>
  <c r="Q36" i="2" s="1"/>
  <c r="R37" i="2" l="1"/>
  <c r="N67" i="2"/>
  <c r="B67" i="2" s="1"/>
  <c r="B98" i="2" s="1"/>
  <c r="C37" i="2"/>
  <c r="B36" i="2"/>
  <c r="D37" i="2" l="1"/>
  <c r="C68" i="2"/>
  <c r="S37" i="2"/>
  <c r="E37" i="2" l="1"/>
  <c r="D68" i="2"/>
  <c r="T37" i="2"/>
  <c r="F37" i="2" l="1"/>
  <c r="E68" i="2"/>
  <c r="U37" i="2"/>
  <c r="G37" i="2" l="1"/>
  <c r="V37" i="2"/>
  <c r="F68" i="2"/>
  <c r="H37" i="2" l="1"/>
  <c r="G68" i="2"/>
  <c r="W37" i="2"/>
  <c r="I37" i="2" l="1"/>
  <c r="X37" i="2"/>
  <c r="H68" i="2"/>
  <c r="J37" i="2" l="1"/>
  <c r="Y37" i="2"/>
  <c r="I68" i="2"/>
  <c r="K37" i="2" l="1"/>
  <c r="Z37" i="2"/>
  <c r="J68" i="2"/>
  <c r="L37" i="2" l="1"/>
  <c r="K68" i="2"/>
  <c r="AA37" i="2"/>
  <c r="M37" i="2" l="1"/>
  <c r="AB37" i="2"/>
  <c r="L68" i="2"/>
  <c r="N37" i="2" l="1"/>
  <c r="M68" i="2"/>
  <c r="AC37" i="2"/>
  <c r="Q37" i="2" s="1"/>
  <c r="F2" i="2" s="1"/>
  <c r="C9" i="1" s="1"/>
  <c r="B37" i="2" l="1"/>
  <c r="N68" i="2"/>
  <c r="B68" i="2" s="1"/>
  <c r="B99" i="2" s="1"/>
  <c r="C70" i="2" s="1"/>
  <c r="H1" i="2" s="1"/>
  <c r="C8" i="1" s="1"/>
</calcChain>
</file>

<file path=xl/sharedStrings.xml><?xml version="1.0" encoding="utf-8"?>
<sst xmlns="http://schemas.openxmlformats.org/spreadsheetml/2006/main" count="21" uniqueCount="19">
  <si>
    <t>Finanzierungsbetrag</t>
  </si>
  <si>
    <t>Zinssatz</t>
  </si>
  <si>
    <t>(bitte ausfüllen)</t>
  </si>
  <si>
    <t xml:space="preserve">Monatliche Rate </t>
  </si>
  <si>
    <t>Darlehen abgezahlt nach</t>
  </si>
  <si>
    <t>Jahre</t>
  </si>
  <si>
    <t>Monate</t>
  </si>
  <si>
    <t>Gezahlte Zinsen</t>
  </si>
  <si>
    <t>Finanzierung</t>
  </si>
  <si>
    <t>Zins</t>
  </si>
  <si>
    <t>Tilgung</t>
  </si>
  <si>
    <t>Darlehen</t>
  </si>
  <si>
    <t>Zinsen</t>
  </si>
  <si>
    <t>Abzahlung nach</t>
  </si>
  <si>
    <t>Jahren</t>
  </si>
  <si>
    <t>Monaten</t>
  </si>
  <si>
    <t>Zinsen gezahlt</t>
  </si>
  <si>
    <t>Ergebnis</t>
  </si>
  <si>
    <t>Finanzierungsplan (kurz)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</si>
</sst>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44" fontId="0" fillId="0" borderId="5" xfId="0" applyNumberForma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0" borderId="7" xfId="1" applyFont="1" applyBorder="1" applyAlignment="1">
      <alignment vertical="center"/>
    </xf>
    <xf numFmtId="44" fontId="0" fillId="0" borderId="7" xfId="0" applyNumberFormat="1" applyBorder="1" applyAlignment="1">
      <alignment vertical="center"/>
    </xf>
    <xf numFmtId="1" fontId="0" fillId="0" borderId="0" xfId="0" applyNumberFormat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6" xfId="0" applyNumberForma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4" fontId="0" fillId="2" borderId="0" xfId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10" fontId="0" fillId="2" borderId="0" xfId="2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44" fontId="0" fillId="2" borderId="7" xfId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1" fontId="0" fillId="2" borderId="0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4" fontId="0" fillId="2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1906-6393-F64E-B8D6-927DDBE891B3}">
  <dimension ref="A1:E10"/>
  <sheetViews>
    <sheetView tabSelected="1" workbookViewId="0">
      <selection activeCell="F7" sqref="F7"/>
    </sheetView>
  </sheetViews>
  <sheetFormatPr baseColWidth="10" defaultRowHeight="16" x14ac:dyDescent="0.2"/>
  <cols>
    <col min="1" max="1" width="10.83203125" style="26"/>
    <col min="2" max="2" width="16.33203125" style="26" customWidth="1"/>
    <col min="3" max="3" width="16.83203125" style="26" customWidth="1"/>
    <col min="4" max="4" width="2.83203125" style="26" customWidth="1"/>
    <col min="5" max="5" width="15.33203125" style="26" customWidth="1"/>
    <col min="6" max="6" width="207" style="26" customWidth="1"/>
    <col min="7" max="16384" width="10.83203125" style="26"/>
  </cols>
  <sheetData>
    <row r="1" spans="1:5" ht="24" customHeight="1" x14ac:dyDescent="0.2">
      <c r="A1" s="42" t="s">
        <v>18</v>
      </c>
      <c r="B1" s="43"/>
      <c r="C1" s="43"/>
      <c r="D1" s="43"/>
      <c r="E1" s="44"/>
    </row>
    <row r="2" spans="1:5" ht="24" customHeight="1" x14ac:dyDescent="0.2">
      <c r="A2" s="27" t="s">
        <v>0</v>
      </c>
      <c r="B2" s="28"/>
      <c r="C2" s="29">
        <v>125000</v>
      </c>
      <c r="D2" s="30"/>
      <c r="E2" s="31" t="s">
        <v>2</v>
      </c>
    </row>
    <row r="3" spans="1:5" ht="24" customHeight="1" x14ac:dyDescent="0.2">
      <c r="A3" s="32" t="s">
        <v>1</v>
      </c>
      <c r="B3" s="31"/>
      <c r="C3" s="33">
        <v>1.4999999999999999E-2</v>
      </c>
      <c r="D3" s="30"/>
      <c r="E3" s="31" t="s">
        <v>2</v>
      </c>
    </row>
    <row r="4" spans="1:5" ht="24" customHeight="1" x14ac:dyDescent="0.2">
      <c r="A4" s="34" t="s">
        <v>3</v>
      </c>
      <c r="B4" s="35"/>
      <c r="C4" s="36">
        <v>500</v>
      </c>
      <c r="D4" s="37"/>
      <c r="E4" s="35" t="s">
        <v>2</v>
      </c>
    </row>
    <row r="5" spans="1:5" ht="12" customHeight="1" x14ac:dyDescent="0.2"/>
    <row r="6" spans="1:5" ht="24" customHeight="1" x14ac:dyDescent="0.2">
      <c r="A6" s="39" t="s">
        <v>17</v>
      </c>
      <c r="B6" s="40"/>
      <c r="C6" s="40"/>
      <c r="D6" s="40"/>
      <c r="E6" s="41"/>
    </row>
    <row r="7" spans="1:5" ht="24" customHeight="1" x14ac:dyDescent="0.2">
      <c r="A7" s="27" t="s">
        <v>4</v>
      </c>
      <c r="B7" s="28"/>
      <c r="C7" s="30">
        <f>Tabelle2!F1</f>
        <v>25</v>
      </c>
      <c r="D7" s="30" t="s">
        <v>5</v>
      </c>
      <c r="E7" s="31"/>
    </row>
    <row r="8" spans="1:5" ht="24" customHeight="1" x14ac:dyDescent="0.2">
      <c r="A8" s="32"/>
      <c r="B8" s="31"/>
      <c r="C8" s="38">
        <f>Tabelle2!H1</f>
        <v>11.01</v>
      </c>
      <c r="D8" s="30" t="s">
        <v>6</v>
      </c>
      <c r="E8" s="31"/>
    </row>
    <row r="9" spans="1:5" ht="24" customHeight="1" x14ac:dyDescent="0.2">
      <c r="A9" s="45" t="s">
        <v>7</v>
      </c>
      <c r="B9" s="46"/>
      <c r="C9" s="47">
        <f>Tabelle2!F2</f>
        <v>24971.050677204734</v>
      </c>
      <c r="D9" s="48"/>
      <c r="E9" s="46"/>
    </row>
    <row r="10" spans="1:5" ht="409" customHeight="1" x14ac:dyDescent="0.2"/>
  </sheetData>
  <mergeCells count="2">
    <mergeCell ref="A1:E1"/>
    <mergeCell ref="A6:E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7BF-2840-DD4D-B7F4-013EAB79F5D6}">
  <dimension ref="A1:AC99"/>
  <sheetViews>
    <sheetView topLeftCell="AE1" zoomScale="90" zoomScaleNormal="90" workbookViewId="0">
      <selection activeCell="AE1" sqref="A1:AE1048576"/>
    </sheetView>
  </sheetViews>
  <sheetFormatPr baseColWidth="10" defaultRowHeight="16" x14ac:dyDescent="0.2"/>
  <cols>
    <col min="1" max="1" width="0" style="1" hidden="1" customWidth="1"/>
    <col min="2" max="2" width="16" style="1" hidden="1" customWidth="1"/>
    <col min="3" max="14" width="14.83203125" style="1" hidden="1" customWidth="1"/>
    <col min="15" max="16" width="0" style="1" hidden="1" customWidth="1"/>
    <col min="17" max="17" width="14.5" style="1" hidden="1" customWidth="1"/>
    <col min="18" max="30" width="0" style="1" hidden="1" customWidth="1"/>
    <col min="31" max="16384" width="10.83203125" style="1"/>
  </cols>
  <sheetData>
    <row r="1" spans="1:29" x14ac:dyDescent="0.2">
      <c r="A1" s="1" t="s">
        <v>8</v>
      </c>
      <c r="C1" s="2">
        <f>Tabelle1!C2</f>
        <v>125000</v>
      </c>
      <c r="E1" s="1" t="s">
        <v>13</v>
      </c>
      <c r="F1" s="1">
        <f>IF(B8=0,A8,IF(B9=0,A9,IF(B10=0,A10,IF(B11=0,A11,IF(B12=0,A12,IF(B13=0,A13,IF(B14=0,A14,IF(B15=0,A15,IF(B16=0,A16,IF(B17=0,A17,IF(B18=0,A18,IF(B19=0,A19,IF(B20=0,A20,IF(B21=0,A21,IF(B22=0,A22,IF(B23=0,A23,IF(B24=0,A24,IF(B25=0,A25,IF(B26=0,A26,IF(B27=0,A27,IF(B28=0,A28,IF(B29=0,A29,IF(B30=0,A30,IF(B31=0,A31,IF(B32=0,A32,IF(B33=0,A33,IF(B34=0,A34,IF(B35=0,A35,IF(B36=0,A36,IF(B37=0,A37,"Über 30"))))))))))))))))))))))))))))))</f>
        <v>25</v>
      </c>
      <c r="G1" s="1" t="s">
        <v>14</v>
      </c>
      <c r="H1" s="23">
        <f>C70</f>
        <v>11.01</v>
      </c>
      <c r="I1" s="1" t="s">
        <v>15</v>
      </c>
    </row>
    <row r="2" spans="1:29" x14ac:dyDescent="0.2">
      <c r="A2" s="1" t="s">
        <v>9</v>
      </c>
      <c r="C2" s="3">
        <f>Tabelle1!C3</f>
        <v>1.4999999999999999E-2</v>
      </c>
      <c r="E2" s="1" t="s">
        <v>16</v>
      </c>
      <c r="F2" s="2">
        <f>SUM(Q8:Q37)</f>
        <v>24971.050677204734</v>
      </c>
    </row>
    <row r="3" spans="1:29" x14ac:dyDescent="0.2">
      <c r="A3" s="1" t="s">
        <v>10</v>
      </c>
      <c r="C3" s="2">
        <f>Tabelle1!C4</f>
        <v>500</v>
      </c>
    </row>
    <row r="6" spans="1:29" x14ac:dyDescent="0.2">
      <c r="A6" s="13" t="s">
        <v>11</v>
      </c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P6" s="13" t="s">
        <v>12</v>
      </c>
      <c r="Q6" s="6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1:29" x14ac:dyDescent="0.2">
      <c r="A7" s="14"/>
      <c r="B7" s="12"/>
      <c r="C7" s="15">
        <v>1</v>
      </c>
      <c r="D7" s="15">
        <f>C7+1</f>
        <v>2</v>
      </c>
      <c r="E7" s="15">
        <f t="shared" ref="E7:N7" si="0">D7+1</f>
        <v>3</v>
      </c>
      <c r="F7" s="15">
        <f t="shared" si="0"/>
        <v>4</v>
      </c>
      <c r="G7" s="15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5">
        <f t="shared" si="0"/>
        <v>9</v>
      </c>
      <c r="L7" s="15">
        <f>K7+1</f>
        <v>10</v>
      </c>
      <c r="M7" s="15">
        <f t="shared" si="0"/>
        <v>11</v>
      </c>
      <c r="N7" s="16">
        <f t="shared" si="0"/>
        <v>12</v>
      </c>
      <c r="P7" s="14"/>
      <c r="Q7" s="12"/>
      <c r="R7" s="10">
        <v>1</v>
      </c>
      <c r="S7" s="15">
        <f>R7+1</f>
        <v>2</v>
      </c>
      <c r="T7" s="15">
        <f t="shared" ref="T7:Z7" si="1">S7+1</f>
        <v>3</v>
      </c>
      <c r="U7" s="15">
        <f t="shared" si="1"/>
        <v>4</v>
      </c>
      <c r="V7" s="15">
        <f t="shared" si="1"/>
        <v>5</v>
      </c>
      <c r="W7" s="15">
        <f t="shared" si="1"/>
        <v>6</v>
      </c>
      <c r="X7" s="15">
        <f t="shared" si="1"/>
        <v>7</v>
      </c>
      <c r="Y7" s="15">
        <f t="shared" si="1"/>
        <v>8</v>
      </c>
      <c r="Z7" s="15">
        <f t="shared" si="1"/>
        <v>9</v>
      </c>
      <c r="AA7" s="15">
        <f>Z7+1</f>
        <v>10</v>
      </c>
      <c r="AB7" s="15">
        <f t="shared" ref="AB7:AC7" si="2">AA7+1</f>
        <v>11</v>
      </c>
      <c r="AC7" s="16">
        <f t="shared" si="2"/>
        <v>12</v>
      </c>
    </row>
    <row r="8" spans="1:29" x14ac:dyDescent="0.2">
      <c r="A8" s="8">
        <v>1</v>
      </c>
      <c r="B8" s="18">
        <f>N8</f>
        <v>120846.52212793543</v>
      </c>
      <c r="C8" s="17">
        <f>IF((C1+C1*C2/12-C3)&lt;0,0,(C1+C1*C2/12-C3))</f>
        <v>124656.25</v>
      </c>
      <c r="D8" s="17">
        <f>IF((C8+C8*$C$2/12-C3)&lt;0,0,(C8+C8*$C$2/12-$C$3))</f>
        <v>124312.0703125</v>
      </c>
      <c r="E8" s="17">
        <f t="shared" ref="E8:N9" si="3">IF((D8+D8*$C$2/12-D3)&lt;0,0,(D8+D8*$C$2/12-$C$3))</f>
        <v>123967.46040039063</v>
      </c>
      <c r="F8" s="17">
        <f t="shared" si="3"/>
        <v>123622.41972589112</v>
      </c>
      <c r="G8" s="17">
        <f t="shared" si="3"/>
        <v>123276.94775054848</v>
      </c>
      <c r="H8" s="17">
        <f t="shared" si="3"/>
        <v>122931.04393523667</v>
      </c>
      <c r="I8" s="17">
        <f t="shared" si="3"/>
        <v>122584.70774015572</v>
      </c>
      <c r="J8" s="17">
        <f t="shared" si="3"/>
        <v>122237.93862483092</v>
      </c>
      <c r="K8" s="17">
        <f t="shared" si="3"/>
        <v>121890.73604811195</v>
      </c>
      <c r="L8" s="17">
        <f t="shared" si="3"/>
        <v>121543.09946817209</v>
      </c>
      <c r="M8" s="17">
        <f t="shared" si="3"/>
        <v>121195.0283425073</v>
      </c>
      <c r="N8" s="18">
        <f t="shared" si="3"/>
        <v>120846.52212793543</v>
      </c>
      <c r="P8" s="8">
        <v>1</v>
      </c>
      <c r="Q8" s="18">
        <f>SUM(R8:AC8)</f>
        <v>1846.5221279354309</v>
      </c>
      <c r="R8" s="24">
        <f>C1*C2/12</f>
        <v>156.25</v>
      </c>
      <c r="S8" s="17">
        <f>C8*$C$2/12</f>
        <v>155.8203125</v>
      </c>
      <c r="T8" s="17">
        <f t="shared" ref="T8:AC8" si="4">D8*$C$2/12</f>
        <v>155.39008789062498</v>
      </c>
      <c r="U8" s="17">
        <f t="shared" si="4"/>
        <v>154.95932550048829</v>
      </c>
      <c r="V8" s="17">
        <f t="shared" si="4"/>
        <v>154.52802465736389</v>
      </c>
      <c r="W8" s="17">
        <f t="shared" si="4"/>
        <v>154.09618468818562</v>
      </c>
      <c r="X8" s="17">
        <f t="shared" si="4"/>
        <v>153.66380491904582</v>
      </c>
      <c r="Y8" s="17">
        <f t="shared" si="4"/>
        <v>153.23088467519463</v>
      </c>
      <c r="Z8" s="17">
        <f t="shared" si="4"/>
        <v>152.79742328103865</v>
      </c>
      <c r="AA8" s="17">
        <f t="shared" si="4"/>
        <v>152.36342006013993</v>
      </c>
      <c r="AB8" s="17">
        <f t="shared" si="4"/>
        <v>151.92887433521511</v>
      </c>
      <c r="AC8" s="18">
        <f t="shared" si="4"/>
        <v>151.49378542813412</v>
      </c>
    </row>
    <row r="9" spans="1:29" x14ac:dyDescent="0.2">
      <c r="A9" s="8">
        <f>A8+1</f>
        <v>2</v>
      </c>
      <c r="B9" s="18">
        <f>N9</f>
        <v>116630.31197065731</v>
      </c>
      <c r="C9" s="19">
        <f>IF((N8+N8*$C$2/12-$C$3)&lt;0,0,(N8+N8*$C$2/12-$C$3))</f>
        <v>120497.58028059534</v>
      </c>
      <c r="D9" s="17">
        <f>IF((C9+C9*$C$2/12-C4)&lt;0,0,(C9+C9*$C$2/12-$C$3))</f>
        <v>120148.20225594609</v>
      </c>
      <c r="E9" s="17">
        <f t="shared" si="3"/>
        <v>119798.38750876603</v>
      </c>
      <c r="F9" s="17">
        <f t="shared" si="3"/>
        <v>119448.13549315199</v>
      </c>
      <c r="G9" s="17">
        <f t="shared" si="3"/>
        <v>119097.44566251842</v>
      </c>
      <c r="H9" s="17">
        <f t="shared" si="3"/>
        <v>118746.31746959657</v>
      </c>
      <c r="I9" s="17">
        <f t="shared" si="3"/>
        <v>118394.75036643357</v>
      </c>
      <c r="J9" s="17">
        <f t="shared" si="3"/>
        <v>118042.7438043916</v>
      </c>
      <c r="K9" s="17">
        <f t="shared" si="3"/>
        <v>117690.29723414709</v>
      </c>
      <c r="L9" s="17">
        <f t="shared" si="3"/>
        <v>117337.41010568978</v>
      </c>
      <c r="M9" s="17">
        <f t="shared" si="3"/>
        <v>116984.0818683219</v>
      </c>
      <c r="N9" s="18">
        <f t="shared" si="3"/>
        <v>116630.31197065731</v>
      </c>
      <c r="P9" s="8">
        <f>P8+1</f>
        <v>2</v>
      </c>
      <c r="Q9" s="18">
        <f t="shared" ref="Q9:Q37" si="5">SUM(R9:AC9)</f>
        <v>1783.7898427218672</v>
      </c>
      <c r="R9" s="24">
        <f>N8*$C$2/12</f>
        <v>151.05815265991927</v>
      </c>
      <c r="S9" s="17">
        <f t="shared" ref="S9:S37" si="6">C9*$C$2/12</f>
        <v>150.62197535074418</v>
      </c>
      <c r="T9" s="17">
        <f t="shared" ref="T9:T37" si="7">D9*$C$2/12</f>
        <v>150.1852528199326</v>
      </c>
      <c r="U9" s="17">
        <f t="shared" ref="U9:U37" si="8">E9*$C$2/12</f>
        <v>149.74798438595752</v>
      </c>
      <c r="V9" s="17">
        <f t="shared" ref="V9:V37" si="9">F9*$C$2/12</f>
        <v>149.31016936643996</v>
      </c>
      <c r="W9" s="17">
        <f t="shared" ref="W9:W37" si="10">G9*$C$2/12</f>
        <v>148.87180707814801</v>
      </c>
      <c r="X9" s="17">
        <f t="shared" ref="X9:X37" si="11">H9*$C$2/12</f>
        <v>148.4328968369957</v>
      </c>
      <c r="Y9" s="17">
        <f t="shared" ref="Y9:Y37" si="12">I9*$C$2/12</f>
        <v>147.99343795804194</v>
      </c>
      <c r="Z9" s="17">
        <f t="shared" ref="Z9:Z37" si="13">J9*$C$2/12</f>
        <v>147.5534297554895</v>
      </c>
      <c r="AA9" s="17">
        <f t="shared" ref="AA9:AA37" si="14">K9*$C$2/12</f>
        <v>147.11287154268385</v>
      </c>
      <c r="AB9" s="17">
        <f t="shared" ref="AB9:AB37" si="15">L9*$C$2/12</f>
        <v>146.67176263211221</v>
      </c>
      <c r="AC9" s="18">
        <f t="shared" ref="AC9:AC37" si="16">M9*$C$2/12</f>
        <v>146.23010233540236</v>
      </c>
    </row>
    <row r="10" spans="1:29" x14ac:dyDescent="0.2">
      <c r="A10" s="8">
        <f t="shared" ref="A10:A37" si="17">A9+1</f>
        <v>3</v>
      </c>
      <c r="B10" s="18">
        <f t="shared" ref="B10:B37" si="18">N10</f>
        <v>112350.42204758927</v>
      </c>
      <c r="C10" s="19">
        <f t="shared" ref="C10:C37" si="19">IF((N9+N9*$C$2/12-$C$3)&lt;0,0,(N9+N9*$C$2/12-$C$3))</f>
        <v>116276.09986062063</v>
      </c>
      <c r="D10" s="17">
        <f t="shared" ref="D10:N10" si="20">IF((C10+C10*$C$2/12-C5)&lt;0,0,(C10+C10*$C$2/12-$C$3))</f>
        <v>115921.4449854464</v>
      </c>
      <c r="E10" s="17">
        <f t="shared" si="20"/>
        <v>115566.34679167821</v>
      </c>
      <c r="F10" s="17">
        <f t="shared" si="20"/>
        <v>115210.80472516781</v>
      </c>
      <c r="G10" s="17">
        <f t="shared" si="20"/>
        <v>114854.81823107427</v>
      </c>
      <c r="H10" s="17">
        <f t="shared" si="20"/>
        <v>114498.38675386312</v>
      </c>
      <c r="I10" s="17">
        <f t="shared" si="20"/>
        <v>114141.50973730545</v>
      </c>
      <c r="J10" s="17">
        <f t="shared" si="20"/>
        <v>113784.18662447708</v>
      </c>
      <c r="K10" s="17">
        <f t="shared" si="20"/>
        <v>113426.41685775768</v>
      </c>
      <c r="L10" s="17">
        <f t="shared" si="20"/>
        <v>113068.19987882988</v>
      </c>
      <c r="M10" s="17">
        <f t="shared" si="20"/>
        <v>112709.53512867841</v>
      </c>
      <c r="N10" s="18">
        <f t="shared" si="20"/>
        <v>112350.42204758927</v>
      </c>
      <c r="P10" s="8">
        <f t="shared" ref="P10:P37" si="21">P9+1</f>
        <v>3</v>
      </c>
      <c r="Q10" s="18">
        <f t="shared" si="5"/>
        <v>1720.1100769319451</v>
      </c>
      <c r="R10" s="24">
        <f t="shared" ref="R10:R37" si="22">N9*$C$2/12</f>
        <v>145.78788996332162</v>
      </c>
      <c r="S10" s="17">
        <f t="shared" si="6"/>
        <v>145.34512482577577</v>
      </c>
      <c r="T10" s="17">
        <f t="shared" si="7"/>
        <v>144.901806231808</v>
      </c>
      <c r="U10" s="17">
        <f t="shared" si="8"/>
        <v>144.45793348959776</v>
      </c>
      <c r="V10" s="17">
        <f t="shared" si="9"/>
        <v>144.01350590645976</v>
      </c>
      <c r="W10" s="17">
        <f t="shared" si="10"/>
        <v>143.56852278884284</v>
      </c>
      <c r="X10" s="17">
        <f t="shared" si="11"/>
        <v>143.12298344232889</v>
      </c>
      <c r="Y10" s="17">
        <f t="shared" si="12"/>
        <v>142.67688717163182</v>
      </c>
      <c r="Z10" s="17">
        <f t="shared" si="13"/>
        <v>142.23023328059634</v>
      </c>
      <c r="AA10" s="17">
        <f t="shared" si="14"/>
        <v>141.7830210721971</v>
      </c>
      <c r="AB10" s="17">
        <f t="shared" si="15"/>
        <v>141.33524984853736</v>
      </c>
      <c r="AC10" s="18">
        <f t="shared" si="16"/>
        <v>140.88691891084801</v>
      </c>
    </row>
    <row r="11" spans="1:29" x14ac:dyDescent="0.2">
      <c r="A11" s="8">
        <f t="shared" si="17"/>
        <v>4</v>
      </c>
      <c r="B11" s="18">
        <f t="shared" si="18"/>
        <v>108005.89056782908</v>
      </c>
      <c r="C11" s="19">
        <f t="shared" si="19"/>
        <v>111990.86007514875</v>
      </c>
      <c r="D11" s="17">
        <f t="shared" ref="D11:N11" si="23">IF((C11+C11*$C$2/12-C6)&lt;0,0,(C11+C11*$C$2/12-$C$3))</f>
        <v>111630.8486502427</v>
      </c>
      <c r="E11" s="17">
        <f t="shared" si="23"/>
        <v>111270.38721105549</v>
      </c>
      <c r="F11" s="17">
        <f t="shared" si="23"/>
        <v>110909.47519506932</v>
      </c>
      <c r="G11" s="17">
        <f t="shared" si="23"/>
        <v>110548.11203906315</v>
      </c>
      <c r="H11" s="17">
        <f t="shared" si="23"/>
        <v>110186.29717911198</v>
      </c>
      <c r="I11" s="17">
        <f t="shared" si="23"/>
        <v>109824.03005058586</v>
      </c>
      <c r="J11" s="17">
        <f t="shared" si="23"/>
        <v>109461.3100881491</v>
      </c>
      <c r="K11" s="17">
        <f t="shared" si="23"/>
        <v>109098.13672575928</v>
      </c>
      <c r="L11" s="17">
        <f t="shared" si="23"/>
        <v>108734.50939666647</v>
      </c>
      <c r="M11" s="17">
        <f t="shared" si="23"/>
        <v>108370.42753341231</v>
      </c>
      <c r="N11" s="18">
        <f t="shared" si="23"/>
        <v>108005.89056782908</v>
      </c>
      <c r="P11" s="8">
        <f t="shared" si="21"/>
        <v>4</v>
      </c>
      <c r="Q11" s="18">
        <f t="shared" si="5"/>
        <v>1655.4685202398171</v>
      </c>
      <c r="R11" s="24">
        <f t="shared" si="22"/>
        <v>140.43802755948659</v>
      </c>
      <c r="S11" s="17">
        <f t="shared" si="6"/>
        <v>139.98857509393594</v>
      </c>
      <c r="T11" s="17">
        <f t="shared" si="7"/>
        <v>139.53856081280335</v>
      </c>
      <c r="U11" s="17">
        <f t="shared" si="8"/>
        <v>139.08798401381935</v>
      </c>
      <c r="V11" s="17">
        <f t="shared" si="9"/>
        <v>138.63684399383664</v>
      </c>
      <c r="W11" s="17">
        <f t="shared" si="10"/>
        <v>138.18514004882894</v>
      </c>
      <c r="X11" s="17">
        <f t="shared" si="11"/>
        <v>137.73287147388996</v>
      </c>
      <c r="Y11" s="17">
        <f t="shared" si="12"/>
        <v>137.28003756323233</v>
      </c>
      <c r="Z11" s="17">
        <f t="shared" si="13"/>
        <v>136.82663761018637</v>
      </c>
      <c r="AA11" s="17">
        <f t="shared" si="14"/>
        <v>136.37267090719908</v>
      </c>
      <c r="AB11" s="17">
        <f t="shared" si="15"/>
        <v>135.9181367458331</v>
      </c>
      <c r="AC11" s="18">
        <f t="shared" si="16"/>
        <v>135.4630344167654</v>
      </c>
    </row>
    <row r="12" spans="1:29" x14ac:dyDescent="0.2">
      <c r="A12" s="8">
        <f t="shared" si="17"/>
        <v>5</v>
      </c>
      <c r="B12" s="18">
        <f t="shared" si="18"/>
        <v>103595.74121401191</v>
      </c>
      <c r="C12" s="19">
        <f t="shared" si="19"/>
        <v>107640.89793103887</v>
      </c>
      <c r="D12" s="17">
        <f>IF((C12+C12*$C$2/12-C7)&lt;0,0,(C12+C12*$C$2/12-$C$3))</f>
        <v>107275.44905345267</v>
      </c>
      <c r="E12" s="17">
        <f t="shared" ref="E12:N12" si="24">IF((D12+D12*$C$2/12-D7)&lt;0,0,(D12+D12*$C$2/12-$C$3))</f>
        <v>106909.54336476949</v>
      </c>
      <c r="F12" s="17">
        <f t="shared" si="24"/>
        <v>106543.18029397546</v>
      </c>
      <c r="G12" s="17">
        <f t="shared" si="24"/>
        <v>106176.35926934292</v>
      </c>
      <c r="H12" s="17">
        <f t="shared" si="24"/>
        <v>105809.0797184296</v>
      </c>
      <c r="I12" s="17">
        <f t="shared" si="24"/>
        <v>105441.34106807763</v>
      </c>
      <c r="J12" s="17">
        <f t="shared" si="24"/>
        <v>105073.14274441273</v>
      </c>
      <c r="K12" s="17">
        <f t="shared" si="24"/>
        <v>104704.48417284325</v>
      </c>
      <c r="L12" s="17">
        <f t="shared" si="24"/>
        <v>104335.3647780593</v>
      </c>
      <c r="M12" s="17">
        <f t="shared" si="24"/>
        <v>103965.78398403188</v>
      </c>
      <c r="N12" s="18">
        <f t="shared" si="24"/>
        <v>103595.74121401191</v>
      </c>
      <c r="P12" s="8">
        <f t="shared" si="21"/>
        <v>5</v>
      </c>
      <c r="Q12" s="18">
        <f t="shared" si="5"/>
        <v>1589.8506461828288</v>
      </c>
      <c r="R12" s="24">
        <f t="shared" si="22"/>
        <v>135.00736320978635</v>
      </c>
      <c r="S12" s="17">
        <f t="shared" si="6"/>
        <v>134.55112241379859</v>
      </c>
      <c r="T12" s="17">
        <f t="shared" si="7"/>
        <v>134.09431131681583</v>
      </c>
      <c r="U12" s="17">
        <f t="shared" si="8"/>
        <v>133.63692920596185</v>
      </c>
      <c r="V12" s="17">
        <f t="shared" si="9"/>
        <v>133.17897536746932</v>
      </c>
      <c r="W12" s="17">
        <f t="shared" si="10"/>
        <v>132.72044908667866</v>
      </c>
      <c r="X12" s="17">
        <f t="shared" si="11"/>
        <v>132.261349648037</v>
      </c>
      <c r="Y12" s="17">
        <f t="shared" si="12"/>
        <v>131.80167633509703</v>
      </c>
      <c r="Z12" s="17">
        <f t="shared" si="13"/>
        <v>131.34142843051592</v>
      </c>
      <c r="AA12" s="17">
        <f t="shared" si="14"/>
        <v>130.88060521605405</v>
      </c>
      <c r="AB12" s="17">
        <f t="shared" si="15"/>
        <v>130.41920597257413</v>
      </c>
      <c r="AC12" s="18">
        <f t="shared" si="16"/>
        <v>129.95722998003984</v>
      </c>
    </row>
    <row r="13" spans="1:29" x14ac:dyDescent="0.2">
      <c r="A13" s="8">
        <f t="shared" si="17"/>
        <v>6</v>
      </c>
      <c r="B13" s="18">
        <f t="shared" si="18"/>
        <v>99118.982922908996</v>
      </c>
      <c r="C13" s="19">
        <f t="shared" si="19"/>
        <v>103225.23589052942</v>
      </c>
      <c r="D13" s="17">
        <f>IF((C13+C13*$C$2/12-$C$3)&lt;0,0,(C13+C13*$C$2/12-$C$3))</f>
        <v>102854.26743539258</v>
      </c>
      <c r="E13" s="17">
        <f t="shared" ref="E13:N13" si="25">IF((D13+D13*$C$2/12-$C$3)&lt;0,0,(D13+D13*$C$2/12-$C$3))</f>
        <v>102482.83526968682</v>
      </c>
      <c r="F13" s="17">
        <f t="shared" si="25"/>
        <v>102110.93881377393</v>
      </c>
      <c r="G13" s="17">
        <f t="shared" si="25"/>
        <v>101738.57748729114</v>
      </c>
      <c r="H13" s="17">
        <f t="shared" si="25"/>
        <v>101365.75070915026</v>
      </c>
      <c r="I13" s="17">
        <f t="shared" si="25"/>
        <v>100992.4578975367</v>
      </c>
      <c r="J13" s="17">
        <f t="shared" si="25"/>
        <v>100618.69846990863</v>
      </c>
      <c r="K13" s="17">
        <f t="shared" si="25"/>
        <v>100244.47184299602</v>
      </c>
      <c r="L13" s="17">
        <f t="shared" si="25"/>
        <v>99869.777432799761</v>
      </c>
      <c r="M13" s="17">
        <f t="shared" si="25"/>
        <v>99494.614654590754</v>
      </c>
      <c r="N13" s="18">
        <f t="shared" si="25"/>
        <v>99118.982922908996</v>
      </c>
      <c r="P13" s="8">
        <f t="shared" si="21"/>
        <v>6</v>
      </c>
      <c r="Q13" s="18">
        <f t="shared" si="5"/>
        <v>1523.2417088970849</v>
      </c>
      <c r="R13" s="24">
        <f t="shared" si="22"/>
        <v>129.49467651751488</v>
      </c>
      <c r="S13" s="17">
        <f t="shared" si="6"/>
        <v>129.03154486316177</v>
      </c>
      <c r="T13" s="17">
        <f t="shared" si="7"/>
        <v>128.56783429424073</v>
      </c>
      <c r="U13" s="17">
        <f t="shared" si="8"/>
        <v>128.10354408710853</v>
      </c>
      <c r="V13" s="17">
        <f t="shared" si="9"/>
        <v>127.6386735172174</v>
      </c>
      <c r="W13" s="17">
        <f t="shared" si="10"/>
        <v>127.17322185911392</v>
      </c>
      <c r="X13" s="17">
        <f t="shared" si="11"/>
        <v>126.70718838643783</v>
      </c>
      <c r="Y13" s="17">
        <f t="shared" si="12"/>
        <v>126.24057237192086</v>
      </c>
      <c r="Z13" s="17">
        <f t="shared" si="13"/>
        <v>125.77337308738578</v>
      </c>
      <c r="AA13" s="17">
        <f t="shared" si="14"/>
        <v>125.30558980374502</v>
      </c>
      <c r="AB13" s="17">
        <f t="shared" si="15"/>
        <v>124.83722179099971</v>
      </c>
      <c r="AC13" s="18">
        <f t="shared" si="16"/>
        <v>124.36826831823844</v>
      </c>
    </row>
    <row r="14" spans="1:29" x14ac:dyDescent="0.2">
      <c r="A14" s="8">
        <f t="shared" si="17"/>
        <v>7</v>
      </c>
      <c r="B14" s="18">
        <f t="shared" si="18"/>
        <v>94574.609662712726</v>
      </c>
      <c r="C14" s="19">
        <f t="shared" si="19"/>
        <v>98742.881651562639</v>
      </c>
      <c r="D14" s="17">
        <f t="shared" ref="D14:N14" si="26">IF((C14+C14*$C$2/12-$C$3)&lt;0,0,(C14+C14*$C$2/12-$C$3))</f>
        <v>98366.310253627089</v>
      </c>
      <c r="E14" s="17">
        <f t="shared" si="26"/>
        <v>97989.268141444118</v>
      </c>
      <c r="F14" s="17">
        <f t="shared" si="26"/>
        <v>97611.754726620929</v>
      </c>
      <c r="G14" s="17">
        <f t="shared" si="26"/>
        <v>97233.769420029203</v>
      </c>
      <c r="H14" s="17">
        <f t="shared" si="26"/>
        <v>96855.311631804245</v>
      </c>
      <c r="I14" s="17">
        <f t="shared" si="26"/>
        <v>96476.380771344004</v>
      </c>
      <c r="J14" s="17">
        <f t="shared" si="26"/>
        <v>96096.976247308179</v>
      </c>
      <c r="K14" s="17">
        <f t="shared" si="26"/>
        <v>95717.097467617321</v>
      </c>
      <c r="L14" s="17">
        <f t="shared" si="26"/>
        <v>95336.743839451839</v>
      </c>
      <c r="M14" s="17">
        <f t="shared" si="26"/>
        <v>94955.914769251161</v>
      </c>
      <c r="N14" s="18">
        <f t="shared" si="26"/>
        <v>94574.609662712726</v>
      </c>
      <c r="P14" s="8">
        <f t="shared" si="21"/>
        <v>7</v>
      </c>
      <c r="Q14" s="18">
        <f t="shared" si="5"/>
        <v>1455.6267398037119</v>
      </c>
      <c r="R14" s="24">
        <f t="shared" si="22"/>
        <v>123.89872865363624</v>
      </c>
      <c r="S14" s="17">
        <f t="shared" si="6"/>
        <v>123.42860206445329</v>
      </c>
      <c r="T14" s="17">
        <f t="shared" si="7"/>
        <v>122.95788781703385</v>
      </c>
      <c r="U14" s="17">
        <f t="shared" si="8"/>
        <v>122.48658517680514</v>
      </c>
      <c r="V14" s="17">
        <f t="shared" si="9"/>
        <v>122.01469340827616</v>
      </c>
      <c r="W14" s="17">
        <f t="shared" si="10"/>
        <v>121.54221177503649</v>
      </c>
      <c r="X14" s="17">
        <f t="shared" si="11"/>
        <v>121.06913953975531</v>
      </c>
      <c r="Y14" s="17">
        <f t="shared" si="12"/>
        <v>120.59547596418001</v>
      </c>
      <c r="Z14" s="17">
        <f t="shared" si="13"/>
        <v>120.12122030913521</v>
      </c>
      <c r="AA14" s="17">
        <f t="shared" si="14"/>
        <v>119.64637183452164</v>
      </c>
      <c r="AB14" s="17">
        <f t="shared" si="15"/>
        <v>119.17092979931481</v>
      </c>
      <c r="AC14" s="18">
        <f t="shared" si="16"/>
        <v>118.69489346156395</v>
      </c>
    </row>
    <row r="15" spans="1:29" x14ac:dyDescent="0.2">
      <c r="A15" s="8">
        <f t="shared" si="17"/>
        <v>8</v>
      </c>
      <c r="B15" s="18">
        <f t="shared" si="18"/>
        <v>89961.600206957795</v>
      </c>
      <c r="C15" s="19">
        <f t="shared" si="19"/>
        <v>94192.827924791112</v>
      </c>
      <c r="D15" s="17">
        <f t="shared" ref="D15:N15" si="27">IF((C15+C15*$C$2/12-$C$3)&lt;0,0,(C15+C15*$C$2/12-$C$3))</f>
        <v>93810.568959697106</v>
      </c>
      <c r="E15" s="17">
        <f t="shared" si="27"/>
        <v>93427.832170896727</v>
      </c>
      <c r="F15" s="17">
        <f t="shared" si="27"/>
        <v>93044.616961110354</v>
      </c>
      <c r="G15" s="17">
        <f t="shared" si="27"/>
        <v>92660.922732311737</v>
      </c>
      <c r="H15" s="17">
        <f t="shared" si="27"/>
        <v>92276.748885727124</v>
      </c>
      <c r="I15" s="17">
        <f t="shared" si="27"/>
        <v>91892.094821834282</v>
      </c>
      <c r="J15" s="17">
        <f t="shared" si="27"/>
        <v>91506.959940361572</v>
      </c>
      <c r="K15" s="17">
        <f t="shared" si="27"/>
        <v>91121.343640287028</v>
      </c>
      <c r="L15" s="17">
        <f t="shared" si="27"/>
        <v>90735.245319837384</v>
      </c>
      <c r="M15" s="17">
        <f t="shared" si="27"/>
        <v>90348.664376487184</v>
      </c>
      <c r="N15" s="18">
        <f t="shared" si="27"/>
        <v>89961.600206957795</v>
      </c>
      <c r="P15" s="8">
        <f t="shared" si="21"/>
        <v>8</v>
      </c>
      <c r="Q15" s="18">
        <f t="shared" si="5"/>
        <v>1386.9905442450679</v>
      </c>
      <c r="R15" s="24">
        <f t="shared" si="22"/>
        <v>118.21826207839091</v>
      </c>
      <c r="S15" s="17">
        <f t="shared" si="6"/>
        <v>117.74103490598888</v>
      </c>
      <c r="T15" s="17">
        <f t="shared" si="7"/>
        <v>117.26321119962138</v>
      </c>
      <c r="U15" s="17">
        <f t="shared" si="8"/>
        <v>116.78479021362091</v>
      </c>
      <c r="V15" s="17">
        <f t="shared" si="9"/>
        <v>116.30577120138794</v>
      </c>
      <c r="W15" s="17">
        <f t="shared" si="10"/>
        <v>115.82615341538967</v>
      </c>
      <c r="X15" s="17">
        <f t="shared" si="11"/>
        <v>115.34593610715889</v>
      </c>
      <c r="Y15" s="17">
        <f t="shared" si="12"/>
        <v>114.86511852729285</v>
      </c>
      <c r="Z15" s="17">
        <f t="shared" si="13"/>
        <v>114.38369992545195</v>
      </c>
      <c r="AA15" s="17">
        <f t="shared" si="14"/>
        <v>113.90167955035878</v>
      </c>
      <c r="AB15" s="17">
        <f t="shared" si="15"/>
        <v>113.41905664979673</v>
      </c>
      <c r="AC15" s="18">
        <f t="shared" si="16"/>
        <v>112.93583047060896</v>
      </c>
    </row>
    <row r="16" spans="1:29" x14ac:dyDescent="0.2">
      <c r="A16" s="8">
        <f t="shared" si="17"/>
        <v>9</v>
      </c>
      <c r="B16" s="18">
        <f t="shared" si="18"/>
        <v>85278.917905027964</v>
      </c>
      <c r="C16" s="19">
        <f t="shared" si="19"/>
        <v>89574.052207216489</v>
      </c>
      <c r="D16" s="17">
        <f t="shared" ref="D16:N16" si="28">IF((C16+C16*$C$2/12-$C$3)&lt;0,0,(C16+C16*$C$2/12-$C$3))</f>
        <v>89186.019772475513</v>
      </c>
      <c r="E16" s="17">
        <f t="shared" si="28"/>
        <v>88797.502297191109</v>
      </c>
      <c r="F16" s="17">
        <f t="shared" si="28"/>
        <v>88408.499175062592</v>
      </c>
      <c r="G16" s="17">
        <f t="shared" si="28"/>
        <v>88019.009799031424</v>
      </c>
      <c r="H16" s="17">
        <f t="shared" si="28"/>
        <v>87629.033561280216</v>
      </c>
      <c r="I16" s="17">
        <f t="shared" si="28"/>
        <v>87238.56985323182</v>
      </c>
      <c r="J16" s="17">
        <f t="shared" si="28"/>
        <v>86847.618065548362</v>
      </c>
      <c r="K16" s="17">
        <f t="shared" si="28"/>
        <v>86456.177588130304</v>
      </c>
      <c r="L16" s="17">
        <f t="shared" si="28"/>
        <v>86064.24781011547</v>
      </c>
      <c r="M16" s="17">
        <f t="shared" si="28"/>
        <v>85671.828119878119</v>
      </c>
      <c r="N16" s="18">
        <f t="shared" si="28"/>
        <v>85278.917905027964</v>
      </c>
      <c r="P16" s="8">
        <f t="shared" si="21"/>
        <v>9</v>
      </c>
      <c r="Q16" s="18">
        <f t="shared" si="5"/>
        <v>1317.3176980701487</v>
      </c>
      <c r="R16" s="24">
        <f t="shared" si="22"/>
        <v>112.45200025869724</v>
      </c>
      <c r="S16" s="17">
        <f t="shared" si="6"/>
        <v>111.9675652590206</v>
      </c>
      <c r="T16" s="17">
        <f t="shared" si="7"/>
        <v>111.48252471559438</v>
      </c>
      <c r="U16" s="17">
        <f t="shared" si="8"/>
        <v>110.99687787148889</v>
      </c>
      <c r="V16" s="17">
        <f t="shared" si="9"/>
        <v>110.51062396882823</v>
      </c>
      <c r="W16" s="17">
        <f t="shared" si="10"/>
        <v>110.02376224878928</v>
      </c>
      <c r="X16" s="17">
        <f t="shared" si="11"/>
        <v>109.53629195160026</v>
      </c>
      <c r="Y16" s="17">
        <f t="shared" si="12"/>
        <v>109.04821231653978</v>
      </c>
      <c r="Z16" s="17">
        <f t="shared" si="13"/>
        <v>108.55952258193544</v>
      </c>
      <c r="AA16" s="17">
        <f t="shared" si="14"/>
        <v>108.07022198516289</v>
      </c>
      <c r="AB16" s="17">
        <f t="shared" si="15"/>
        <v>107.58030976264433</v>
      </c>
      <c r="AC16" s="18">
        <f t="shared" si="16"/>
        <v>107.08978514984766</v>
      </c>
    </row>
    <row r="17" spans="1:29" x14ac:dyDescent="0.2">
      <c r="A17" s="8">
        <f t="shared" si="17"/>
        <v>10</v>
      </c>
      <c r="B17" s="18">
        <f t="shared" si="18"/>
        <v>80525.510449196387</v>
      </c>
      <c r="C17" s="19">
        <f t="shared" si="19"/>
        <v>84885.516552409244</v>
      </c>
      <c r="D17" s="17">
        <f t="shared" ref="D17:N17" si="29">IF((C17+C17*$C$2/12-$C$3)&lt;0,0,(C17+C17*$C$2/12-$C$3))</f>
        <v>84491.623448099752</v>
      </c>
      <c r="E17" s="17">
        <f t="shared" si="29"/>
        <v>84097.237977409881</v>
      </c>
      <c r="F17" s="17">
        <f t="shared" si="29"/>
        <v>83702.359524881642</v>
      </c>
      <c r="G17" s="17">
        <f t="shared" si="29"/>
        <v>83306.987474287744</v>
      </c>
      <c r="H17" s="17">
        <f t="shared" si="29"/>
        <v>82911.121208630604</v>
      </c>
      <c r="I17" s="17">
        <f t="shared" si="29"/>
        <v>82514.760110141389</v>
      </c>
      <c r="J17" s="17">
        <f t="shared" si="29"/>
        <v>82117.903560279068</v>
      </c>
      <c r="K17" s="17">
        <f t="shared" si="29"/>
        <v>81720.550939729423</v>
      </c>
      <c r="L17" s="17">
        <f t="shared" si="29"/>
        <v>81322.701628404087</v>
      </c>
      <c r="M17" s="17">
        <f t="shared" si="29"/>
        <v>80924.355005439589</v>
      </c>
      <c r="N17" s="18">
        <f t="shared" si="29"/>
        <v>80525.510449196387</v>
      </c>
      <c r="P17" s="8">
        <f t="shared" si="21"/>
        <v>10</v>
      </c>
      <c r="Q17" s="18">
        <f t="shared" si="5"/>
        <v>1246.5925441684255</v>
      </c>
      <c r="R17" s="24">
        <f t="shared" si="22"/>
        <v>106.59864738128495</v>
      </c>
      <c r="S17" s="17">
        <f t="shared" si="6"/>
        <v>106.10689569051156</v>
      </c>
      <c r="T17" s="17">
        <f t="shared" si="7"/>
        <v>105.61452931012468</v>
      </c>
      <c r="U17" s="17">
        <f t="shared" si="8"/>
        <v>105.12154747176236</v>
      </c>
      <c r="V17" s="17">
        <f t="shared" si="9"/>
        <v>104.62794940610205</v>
      </c>
      <c r="W17" s="17">
        <f t="shared" si="10"/>
        <v>104.13373434285967</v>
      </c>
      <c r="X17" s="17">
        <f t="shared" si="11"/>
        <v>103.63890151078824</v>
      </c>
      <c r="Y17" s="17">
        <f t="shared" si="12"/>
        <v>103.14345013767674</v>
      </c>
      <c r="Z17" s="17">
        <f t="shared" si="13"/>
        <v>102.64737945034882</v>
      </c>
      <c r="AA17" s="17">
        <f t="shared" si="14"/>
        <v>102.15068867466177</v>
      </c>
      <c r="AB17" s="17">
        <f t="shared" si="15"/>
        <v>101.6533770355051</v>
      </c>
      <c r="AC17" s="18">
        <f t="shared" si="16"/>
        <v>101.15544375679947</v>
      </c>
    </row>
    <row r="18" spans="1:29" x14ac:dyDescent="0.2">
      <c r="A18" s="8">
        <f t="shared" si="17"/>
        <v>11</v>
      </c>
      <c r="B18" s="18">
        <f t="shared" si="18"/>
        <v>75700.309638147693</v>
      </c>
      <c r="C18" s="19">
        <f t="shared" si="19"/>
        <v>80126.167337257881</v>
      </c>
      <c r="D18" s="17">
        <f t="shared" ref="D18:N18" si="30">IF((C18+C18*$C$2/12-$C$3)&lt;0,0,(C18+C18*$C$2/12-$C$3))</f>
        <v>79726.325046429454</v>
      </c>
      <c r="E18" s="17">
        <f t="shared" si="30"/>
        <v>79325.982952737497</v>
      </c>
      <c r="F18" s="17">
        <f t="shared" si="30"/>
        <v>78925.140431428415</v>
      </c>
      <c r="G18" s="17">
        <f t="shared" si="30"/>
        <v>78523.796856967703</v>
      </c>
      <c r="H18" s="17">
        <f t="shared" si="30"/>
        <v>78121.951603038906</v>
      </c>
      <c r="I18" s="17">
        <f t="shared" si="30"/>
        <v>77719.604042542705</v>
      </c>
      <c r="J18" s="17">
        <f t="shared" si="30"/>
        <v>77316.753547595887</v>
      </c>
      <c r="K18" s="17">
        <f t="shared" si="30"/>
        <v>76913.399489530377</v>
      </c>
      <c r="L18" s="17">
        <f t="shared" si="30"/>
        <v>76509.541238892285</v>
      </c>
      <c r="M18" s="17">
        <f t="shared" si="30"/>
        <v>76105.178165440899</v>
      </c>
      <c r="N18" s="18">
        <f t="shared" si="30"/>
        <v>75700.309638147693</v>
      </c>
      <c r="P18" s="8">
        <f t="shared" si="21"/>
        <v>11</v>
      </c>
      <c r="Q18" s="18">
        <f t="shared" si="5"/>
        <v>1174.799188951323</v>
      </c>
      <c r="R18" s="24">
        <f t="shared" si="22"/>
        <v>100.65688806149548</v>
      </c>
      <c r="S18" s="17">
        <f t="shared" si="6"/>
        <v>100.15770917157234</v>
      </c>
      <c r="T18" s="17">
        <f t="shared" si="7"/>
        <v>99.6579063080368</v>
      </c>
      <c r="U18" s="17">
        <f t="shared" si="8"/>
        <v>99.157478690921877</v>
      </c>
      <c r="V18" s="17">
        <f t="shared" si="9"/>
        <v>98.656425539285522</v>
      </c>
      <c r="W18" s="17">
        <f t="shared" si="10"/>
        <v>98.15474607120963</v>
      </c>
      <c r="X18" s="17">
        <f t="shared" si="11"/>
        <v>97.652439503798632</v>
      </c>
      <c r="Y18" s="17">
        <f t="shared" si="12"/>
        <v>97.149505053178373</v>
      </c>
      <c r="Z18" s="17">
        <f t="shared" si="13"/>
        <v>96.645941934494843</v>
      </c>
      <c r="AA18" s="17">
        <f t="shared" si="14"/>
        <v>96.141749361912971</v>
      </c>
      <c r="AB18" s="17">
        <f t="shared" si="15"/>
        <v>95.636926548615349</v>
      </c>
      <c r="AC18" s="18">
        <f t="shared" si="16"/>
        <v>95.131472706801119</v>
      </c>
    </row>
    <row r="19" spans="1:29" x14ac:dyDescent="0.2">
      <c r="A19" s="8">
        <f t="shared" si="17"/>
        <v>12</v>
      </c>
      <c r="B19" s="18">
        <f t="shared" si="18"/>
        <v>70802.231136928225</v>
      </c>
      <c r="C19" s="19">
        <f t="shared" si="19"/>
        <v>75294.935025195373</v>
      </c>
      <c r="D19" s="17">
        <f t="shared" ref="D19:N19" si="31">IF((C19+C19*$C$2/12-$C$3)&lt;0,0,(C19+C19*$C$2/12-$C$3))</f>
        <v>74889.053693976864</v>
      </c>
      <c r="E19" s="17">
        <f t="shared" si="31"/>
        <v>74482.66501109433</v>
      </c>
      <c r="F19" s="17">
        <f t="shared" si="31"/>
        <v>74075.768342358191</v>
      </c>
      <c r="G19" s="17">
        <f t="shared" si="31"/>
        <v>73668.363052786139</v>
      </c>
      <c r="H19" s="17">
        <f t="shared" si="31"/>
        <v>73260.448506602115</v>
      </c>
      <c r="I19" s="17">
        <f t="shared" si="31"/>
        <v>72852.024067235368</v>
      </c>
      <c r="J19" s="17">
        <f t="shared" si="31"/>
        <v>72443.089097319418</v>
      </c>
      <c r="K19" s="17">
        <f t="shared" si="31"/>
        <v>72033.642958691067</v>
      </c>
      <c r="L19" s="17">
        <f t="shared" si="31"/>
        <v>71623.685012389426</v>
      </c>
      <c r="M19" s="17">
        <f t="shared" si="31"/>
        <v>71213.214618654907</v>
      </c>
      <c r="N19" s="18">
        <f t="shared" si="31"/>
        <v>70802.231136928225</v>
      </c>
      <c r="P19" s="8">
        <f t="shared" si="21"/>
        <v>12</v>
      </c>
      <c r="Q19" s="18">
        <f t="shared" si="5"/>
        <v>1101.9214987805635</v>
      </c>
      <c r="R19" s="24">
        <f t="shared" si="22"/>
        <v>94.625387047684612</v>
      </c>
      <c r="S19" s="17">
        <f t="shared" si="6"/>
        <v>94.118668781494208</v>
      </c>
      <c r="T19" s="17">
        <f t="shared" si="7"/>
        <v>93.611317117471074</v>
      </c>
      <c r="U19" s="17">
        <f t="shared" si="8"/>
        <v>93.103331263867915</v>
      </c>
      <c r="V19" s="17">
        <f t="shared" si="9"/>
        <v>92.594710427947732</v>
      </c>
      <c r="W19" s="17">
        <f t="shared" si="10"/>
        <v>92.08545381598266</v>
      </c>
      <c r="X19" s="17">
        <f t="shared" si="11"/>
        <v>91.575560633252636</v>
      </c>
      <c r="Y19" s="17">
        <f t="shared" si="12"/>
        <v>91.06503008404421</v>
      </c>
      <c r="Z19" s="17">
        <f t="shared" si="13"/>
        <v>90.553861371649262</v>
      </c>
      <c r="AA19" s="17">
        <f t="shared" si="14"/>
        <v>90.04205369836383</v>
      </c>
      <c r="AB19" s="17">
        <f t="shared" si="15"/>
        <v>89.529606265486777</v>
      </c>
      <c r="AC19" s="18">
        <f t="shared" si="16"/>
        <v>89.016518273318638</v>
      </c>
    </row>
    <row r="20" spans="1:29" x14ac:dyDescent="0.2">
      <c r="A20" s="8">
        <f t="shared" si="17"/>
        <v>13</v>
      </c>
      <c r="B20" s="18">
        <f t="shared" si="18"/>
        <v>65830.174233270795</v>
      </c>
      <c r="C20" s="19">
        <f t="shared" si="19"/>
        <v>70390.733925849388</v>
      </c>
      <c r="D20" s="17">
        <f t="shared" ref="D20:N20" si="32">IF((C20+C20*$C$2/12-$C$3)&lt;0,0,(C20+C20*$C$2/12-$C$3))</f>
        <v>69978.722343256697</v>
      </c>
      <c r="E20" s="17">
        <f t="shared" si="32"/>
        <v>69566.195746185767</v>
      </c>
      <c r="F20" s="17">
        <f t="shared" si="32"/>
        <v>69153.153490868499</v>
      </c>
      <c r="G20" s="17">
        <f t="shared" si="32"/>
        <v>68739.594932732085</v>
      </c>
      <c r="H20" s="17">
        <f t="shared" si="32"/>
        <v>68325.519426397994</v>
      </c>
      <c r="I20" s="17">
        <f t="shared" si="32"/>
        <v>67910.926325680994</v>
      </c>
      <c r="J20" s="17">
        <f t="shared" si="32"/>
        <v>67495.81498358809</v>
      </c>
      <c r="K20" s="17">
        <f t="shared" si="32"/>
        <v>67080.184752317582</v>
      </c>
      <c r="L20" s="17">
        <f t="shared" si="32"/>
        <v>66664.034983257981</v>
      </c>
      <c r="M20" s="17">
        <f t="shared" si="32"/>
        <v>66247.365026987056</v>
      </c>
      <c r="N20" s="18">
        <f t="shared" si="32"/>
        <v>65830.174233270795</v>
      </c>
      <c r="P20" s="8">
        <f t="shared" si="21"/>
        <v>13</v>
      </c>
      <c r="Q20" s="18">
        <f t="shared" si="5"/>
        <v>1027.943096342563</v>
      </c>
      <c r="R20" s="24">
        <f t="shared" si="22"/>
        <v>88.502788921160274</v>
      </c>
      <c r="S20" s="17">
        <f t="shared" si="6"/>
        <v>87.988417407311729</v>
      </c>
      <c r="T20" s="17">
        <f t="shared" si="7"/>
        <v>87.473402929070872</v>
      </c>
      <c r="U20" s="17">
        <f t="shared" si="8"/>
        <v>86.957744682732198</v>
      </c>
      <c r="V20" s="17">
        <f t="shared" si="9"/>
        <v>86.441441863585624</v>
      </c>
      <c r="W20" s="17">
        <f t="shared" si="10"/>
        <v>85.924493665915108</v>
      </c>
      <c r="X20" s="17">
        <f t="shared" si="11"/>
        <v>85.406899282997486</v>
      </c>
      <c r="Y20" s="17">
        <f t="shared" si="12"/>
        <v>84.888657907101233</v>
      </c>
      <c r="Z20" s="17">
        <f t="shared" si="13"/>
        <v>84.369768729485102</v>
      </c>
      <c r="AA20" s="17">
        <f t="shared" si="14"/>
        <v>83.850230940396969</v>
      </c>
      <c r="AB20" s="17">
        <f t="shared" si="15"/>
        <v>83.330043729072472</v>
      </c>
      <c r="AC20" s="18">
        <f t="shared" si="16"/>
        <v>82.809206283733815</v>
      </c>
    </row>
    <row r="21" spans="1:29" x14ac:dyDescent="0.2">
      <c r="A21" s="8">
        <f t="shared" si="17"/>
        <v>14</v>
      </c>
      <c r="B21" s="18">
        <f t="shared" si="18"/>
        <v>60783.021590238852</v>
      </c>
      <c r="C21" s="19">
        <f t="shared" si="19"/>
        <v>65412.461951062389</v>
      </c>
      <c r="D21" s="17">
        <f t="shared" ref="D21:N21" si="33">IF((C21+C21*$C$2/12-$C$3)&lt;0,0,(C21+C21*$C$2/12-$C$3))</f>
        <v>64994.227528501215</v>
      </c>
      <c r="E21" s="17">
        <f t="shared" si="33"/>
        <v>64575.470312911842</v>
      </c>
      <c r="F21" s="17">
        <f t="shared" si="33"/>
        <v>64156.189650802982</v>
      </c>
      <c r="G21" s="17">
        <f t="shared" si="33"/>
        <v>63736.384887866487</v>
      </c>
      <c r="H21" s="17">
        <f t="shared" si="33"/>
        <v>63316.055368976318</v>
      </c>
      <c r="I21" s="17">
        <f t="shared" si="33"/>
        <v>62895.200438187538</v>
      </c>
      <c r="J21" s="17">
        <f t="shared" si="33"/>
        <v>62473.819438735271</v>
      </c>
      <c r="K21" s="17">
        <f t="shared" si="33"/>
        <v>62051.911713033689</v>
      </c>
      <c r="L21" s="17">
        <f t="shared" si="33"/>
        <v>61629.476602674978</v>
      </c>
      <c r="M21" s="17">
        <f t="shared" si="33"/>
        <v>61206.513448428319</v>
      </c>
      <c r="N21" s="18">
        <f t="shared" si="33"/>
        <v>60783.021590238852</v>
      </c>
      <c r="P21" s="8">
        <f t="shared" si="21"/>
        <v>14</v>
      </c>
      <c r="Q21" s="18">
        <f t="shared" si="5"/>
        <v>952.84735696806479</v>
      </c>
      <c r="R21" s="24">
        <f t="shared" si="22"/>
        <v>82.287717791588491</v>
      </c>
      <c r="S21" s="17">
        <f t="shared" si="6"/>
        <v>81.765577438827975</v>
      </c>
      <c r="T21" s="17">
        <f t="shared" si="7"/>
        <v>81.242784410626513</v>
      </c>
      <c r="U21" s="17">
        <f t="shared" si="8"/>
        <v>80.719337891139801</v>
      </c>
      <c r="V21" s="17">
        <f t="shared" si="9"/>
        <v>80.195237063503725</v>
      </c>
      <c r="W21" s="17">
        <f t="shared" si="10"/>
        <v>79.670481109833105</v>
      </c>
      <c r="X21" s="17">
        <f t="shared" si="11"/>
        <v>79.145069211220388</v>
      </c>
      <c r="Y21" s="17">
        <f t="shared" si="12"/>
        <v>78.619000547734416</v>
      </c>
      <c r="Z21" s="17">
        <f t="shared" si="13"/>
        <v>78.092274298419085</v>
      </c>
      <c r="AA21" s="17">
        <f t="shared" si="14"/>
        <v>77.564889641292112</v>
      </c>
      <c r="AB21" s="17">
        <f t="shared" si="15"/>
        <v>77.036845753343712</v>
      </c>
      <c r="AC21" s="18">
        <f t="shared" si="16"/>
        <v>76.508141810535392</v>
      </c>
    </row>
    <row r="22" spans="1:29" x14ac:dyDescent="0.2">
      <c r="A22" s="8">
        <f t="shared" si="17"/>
        <v>15</v>
      </c>
      <c r="B22" s="18">
        <f t="shared" si="18"/>
        <v>55659.63899513505</v>
      </c>
      <c r="C22" s="19">
        <f t="shared" si="19"/>
        <v>60359.000367226654</v>
      </c>
      <c r="D22" s="17">
        <f t="shared" ref="D22:N22" si="34">IF((C22+C22*$C$2/12-$C$3)&lt;0,0,(C22+C22*$C$2/12-$C$3))</f>
        <v>59934.44911768569</v>
      </c>
      <c r="E22" s="17">
        <f t="shared" si="34"/>
        <v>59509.367179082794</v>
      </c>
      <c r="F22" s="17">
        <f t="shared" si="34"/>
        <v>59083.75388805665</v>
      </c>
      <c r="G22" s="17">
        <f t="shared" si="34"/>
        <v>58657.608580416723</v>
      </c>
      <c r="H22" s="17">
        <f t="shared" si="34"/>
        <v>58230.930591142242</v>
      </c>
      <c r="I22" s="17">
        <f t="shared" si="34"/>
        <v>57803.719254381169</v>
      </c>
      <c r="J22" s="17">
        <f t="shared" si="34"/>
        <v>57375.973903449143</v>
      </c>
      <c r="K22" s="17">
        <f t="shared" si="34"/>
        <v>56947.693870828458</v>
      </c>
      <c r="L22" s="17">
        <f t="shared" si="34"/>
        <v>56518.878488166993</v>
      </c>
      <c r="M22" s="17">
        <f t="shared" si="34"/>
        <v>56089.527086277201</v>
      </c>
      <c r="N22" s="18">
        <f t="shared" si="34"/>
        <v>55659.63899513505</v>
      </c>
      <c r="P22" s="8">
        <f t="shared" si="21"/>
        <v>15</v>
      </c>
      <c r="Q22" s="18">
        <f t="shared" si="5"/>
        <v>876.61740489619058</v>
      </c>
      <c r="R22" s="24">
        <f t="shared" si="22"/>
        <v>75.978776987798554</v>
      </c>
      <c r="S22" s="17">
        <f t="shared" si="6"/>
        <v>75.44875045903332</v>
      </c>
      <c r="T22" s="17">
        <f t="shared" si="7"/>
        <v>74.91806139710711</v>
      </c>
      <c r="U22" s="17">
        <f t="shared" si="8"/>
        <v>74.386708973853487</v>
      </c>
      <c r="V22" s="17">
        <f t="shared" si="9"/>
        <v>73.854692360070814</v>
      </c>
      <c r="W22" s="17">
        <f t="shared" si="10"/>
        <v>73.322010725520897</v>
      </c>
      <c r="X22" s="17">
        <f t="shared" si="11"/>
        <v>72.788663238927796</v>
      </c>
      <c r="Y22" s="17">
        <f t="shared" si="12"/>
        <v>72.254649067976459</v>
      </c>
      <c r="Z22" s="17">
        <f t="shared" si="13"/>
        <v>71.719967379311427</v>
      </c>
      <c r="AA22" s="17">
        <f t="shared" si="14"/>
        <v>71.184617338535574</v>
      </c>
      <c r="AB22" s="17">
        <f t="shared" si="15"/>
        <v>70.648598110208738</v>
      </c>
      <c r="AC22" s="18">
        <f t="shared" si="16"/>
        <v>70.111908857846501</v>
      </c>
    </row>
    <row r="23" spans="1:29" x14ac:dyDescent="0.2">
      <c r="A23" s="8">
        <f t="shared" si="17"/>
        <v>16</v>
      </c>
      <c r="B23" s="18">
        <f t="shared" si="18"/>
        <v>50458.875104617124</v>
      </c>
      <c r="C23" s="19">
        <f t="shared" si="19"/>
        <v>55229.21354387897</v>
      </c>
      <c r="D23" s="17">
        <f t="shared" ref="D23:N23" si="35">IF((C23+C23*$C$2/12-$C$3)&lt;0,0,(C23+C23*$C$2/12-$C$3))</f>
        <v>54798.250060808816</v>
      </c>
      <c r="E23" s="17">
        <f t="shared" si="35"/>
        <v>54366.747873384826</v>
      </c>
      <c r="F23" s="17">
        <f t="shared" si="35"/>
        <v>53934.706308226559</v>
      </c>
      <c r="G23" s="17">
        <f t="shared" si="35"/>
        <v>53502.124691111843</v>
      </c>
      <c r="H23" s="17">
        <f t="shared" si="35"/>
        <v>53069.002346975736</v>
      </c>
      <c r="I23" s="17">
        <f t="shared" si="35"/>
        <v>52635.338599909453</v>
      </c>
      <c r="J23" s="17">
        <f t="shared" si="35"/>
        <v>52201.132773159341</v>
      </c>
      <c r="K23" s="17">
        <f t="shared" si="35"/>
        <v>51766.384189125791</v>
      </c>
      <c r="L23" s="17">
        <f t="shared" si="35"/>
        <v>51331.0921693622</v>
      </c>
      <c r="M23" s="17">
        <f t="shared" si="35"/>
        <v>50895.256034573904</v>
      </c>
      <c r="N23" s="18">
        <f t="shared" si="35"/>
        <v>50458.875104617124</v>
      </c>
      <c r="P23" s="8">
        <f t="shared" si="21"/>
        <v>16</v>
      </c>
      <c r="Q23" s="18">
        <f t="shared" si="5"/>
        <v>799.23610948206544</v>
      </c>
      <c r="R23" s="24">
        <f t="shared" si="22"/>
        <v>69.574548743918811</v>
      </c>
      <c r="S23" s="17">
        <f t="shared" si="6"/>
        <v>69.036516929848702</v>
      </c>
      <c r="T23" s="17">
        <f t="shared" si="7"/>
        <v>68.497812576011015</v>
      </c>
      <c r="U23" s="17">
        <f t="shared" si="8"/>
        <v>67.958434841731034</v>
      </c>
      <c r="V23" s="17">
        <f t="shared" si="9"/>
        <v>67.418382885283194</v>
      </c>
      <c r="W23" s="17">
        <f t="shared" si="10"/>
        <v>66.8776558638898</v>
      </c>
      <c r="X23" s="17">
        <f t="shared" si="11"/>
        <v>66.336252933719663</v>
      </c>
      <c r="Y23" s="17">
        <f t="shared" si="12"/>
        <v>65.794173249886811</v>
      </c>
      <c r="Z23" s="17">
        <f t="shared" si="13"/>
        <v>65.251415966449173</v>
      </c>
      <c r="AA23" s="17">
        <f t="shared" si="14"/>
        <v>64.707980236407238</v>
      </c>
      <c r="AB23" s="17">
        <f t="shared" si="15"/>
        <v>64.163865211702742</v>
      </c>
      <c r="AC23" s="18">
        <f t="shared" si="16"/>
        <v>63.619070043217384</v>
      </c>
    </row>
    <row r="24" spans="1:29" x14ac:dyDescent="0.2">
      <c r="A24" s="8">
        <f t="shared" si="17"/>
        <v>17</v>
      </c>
      <c r="B24" s="18">
        <f t="shared" si="18"/>
        <v>45179.561185964289</v>
      </c>
      <c r="C24" s="19">
        <f t="shared" si="19"/>
        <v>50021.948698497894</v>
      </c>
      <c r="D24" s="17">
        <f t="shared" ref="D24:N24" si="36">IF((C24+C24*$C$2/12-$C$3)&lt;0,0,(C24+C24*$C$2/12-$C$3))</f>
        <v>49584.47613437102</v>
      </c>
      <c r="E24" s="17">
        <f t="shared" si="36"/>
        <v>49146.456729538986</v>
      </c>
      <c r="F24" s="17">
        <f t="shared" si="36"/>
        <v>48707.88980045091</v>
      </c>
      <c r="G24" s="17">
        <f t="shared" si="36"/>
        <v>48268.774662701471</v>
      </c>
      <c r="H24" s="17">
        <f t="shared" si="36"/>
        <v>47829.110631029849</v>
      </c>
      <c r="I24" s="17">
        <f t="shared" si="36"/>
        <v>47388.89701931864</v>
      </c>
      <c r="J24" s="17">
        <f t="shared" si="36"/>
        <v>46948.133140592785</v>
      </c>
      <c r="K24" s="17">
        <f t="shared" si="36"/>
        <v>46506.818307018526</v>
      </c>
      <c r="L24" s="17">
        <f t="shared" si="36"/>
        <v>46064.951829902297</v>
      </c>
      <c r="M24" s="17">
        <f t="shared" si="36"/>
        <v>45622.533019689676</v>
      </c>
      <c r="N24" s="18">
        <f t="shared" si="36"/>
        <v>45179.561185964289</v>
      </c>
      <c r="P24" s="8">
        <f t="shared" si="21"/>
        <v>17</v>
      </c>
      <c r="Q24" s="18">
        <f t="shared" si="5"/>
        <v>720.68608134716135</v>
      </c>
      <c r="R24" s="24">
        <f t="shared" si="22"/>
        <v>63.073593880771398</v>
      </c>
      <c r="S24" s="17">
        <f t="shared" si="6"/>
        <v>62.527435873122364</v>
      </c>
      <c r="T24" s="17">
        <f t="shared" si="7"/>
        <v>61.98059516796377</v>
      </c>
      <c r="U24" s="17">
        <f t="shared" si="8"/>
        <v>61.433070911923728</v>
      </c>
      <c r="V24" s="17">
        <f t="shared" si="9"/>
        <v>60.884862250563636</v>
      </c>
      <c r="W24" s="17">
        <f t="shared" si="10"/>
        <v>60.335968328376843</v>
      </c>
      <c r="X24" s="17">
        <f t="shared" si="11"/>
        <v>59.786388288787315</v>
      </c>
      <c r="Y24" s="17">
        <f t="shared" si="12"/>
        <v>59.236121274148296</v>
      </c>
      <c r="Z24" s="17">
        <f t="shared" si="13"/>
        <v>58.685166425740981</v>
      </c>
      <c r="AA24" s="17">
        <f t="shared" si="14"/>
        <v>58.133522883773161</v>
      </c>
      <c r="AB24" s="17">
        <f t="shared" si="15"/>
        <v>57.581189787377866</v>
      </c>
      <c r="AC24" s="18">
        <f t="shared" si="16"/>
        <v>57.02816627461209</v>
      </c>
    </row>
    <row r="25" spans="1:29" x14ac:dyDescent="0.2">
      <c r="A25" s="8">
        <f t="shared" si="17"/>
        <v>18</v>
      </c>
      <c r="B25" s="18">
        <f t="shared" si="18"/>
        <v>39820.510854435786</v>
      </c>
      <c r="C25" s="19">
        <f t="shared" si="19"/>
        <v>44736.035637446745</v>
      </c>
      <c r="D25" s="17">
        <f t="shared" ref="D25:N25" si="37">IF((C25+C25*$C$2/12-$C$3)&lt;0,0,(C25+C25*$C$2/12-$C$3))</f>
        <v>44291.955681993553</v>
      </c>
      <c r="E25" s="17">
        <f t="shared" si="37"/>
        <v>43847.320626596047</v>
      </c>
      <c r="F25" s="17">
        <f t="shared" si="37"/>
        <v>43402.12977737929</v>
      </c>
      <c r="G25" s="17">
        <f t="shared" si="37"/>
        <v>42956.382439601017</v>
      </c>
      <c r="H25" s="17">
        <f t="shared" si="37"/>
        <v>42510.077917650517</v>
      </c>
      <c r="I25" s="17">
        <f t="shared" si="37"/>
        <v>42063.215515047581</v>
      </c>
      <c r="J25" s="17">
        <f t="shared" si="37"/>
        <v>41615.794534441389</v>
      </c>
      <c r="K25" s="17">
        <f t="shared" si="37"/>
        <v>41167.814277609439</v>
      </c>
      <c r="L25" s="17">
        <f t="shared" si="37"/>
        <v>40719.274045456448</v>
      </c>
      <c r="M25" s="17">
        <f t="shared" si="37"/>
        <v>40270.17313801327</v>
      </c>
      <c r="N25" s="18">
        <f t="shared" si="37"/>
        <v>39820.510854435786</v>
      </c>
      <c r="P25" s="8">
        <f t="shared" si="21"/>
        <v>18</v>
      </c>
      <c r="Q25" s="18">
        <f t="shared" si="5"/>
        <v>640.94966847149942</v>
      </c>
      <c r="R25" s="24">
        <f t="shared" si="22"/>
        <v>56.474451482455358</v>
      </c>
      <c r="S25" s="17">
        <f t="shared" si="6"/>
        <v>55.920044546808434</v>
      </c>
      <c r="T25" s="17">
        <f t="shared" si="7"/>
        <v>55.364944602491938</v>
      </c>
      <c r="U25" s="17">
        <f t="shared" si="8"/>
        <v>54.809150783245059</v>
      </c>
      <c r="V25" s="17">
        <f t="shared" si="9"/>
        <v>54.252662221724108</v>
      </c>
      <c r="W25" s="17">
        <f t="shared" si="10"/>
        <v>53.695478049501268</v>
      </c>
      <c r="X25" s="17">
        <f t="shared" si="11"/>
        <v>53.137597397063139</v>
      </c>
      <c r="Y25" s="17">
        <f t="shared" si="12"/>
        <v>52.579019393809467</v>
      </c>
      <c r="Z25" s="17">
        <f t="shared" si="13"/>
        <v>52.01974316805174</v>
      </c>
      <c r="AA25" s="17">
        <f t="shared" si="14"/>
        <v>51.459767847011797</v>
      </c>
      <c r="AB25" s="17">
        <f t="shared" si="15"/>
        <v>50.899092556820563</v>
      </c>
      <c r="AC25" s="18">
        <f t="shared" si="16"/>
        <v>50.337716422516586</v>
      </c>
    </row>
    <row r="26" spans="1:29" x14ac:dyDescent="0.2">
      <c r="A26" s="8">
        <f t="shared" si="17"/>
        <v>19</v>
      </c>
      <c r="B26" s="18">
        <f t="shared" si="18"/>
        <v>34380.519806662625</v>
      </c>
      <c r="C26" s="19">
        <f t="shared" si="19"/>
        <v>39370.286493003834</v>
      </c>
      <c r="D26" s="17">
        <f t="shared" ref="D26:N26" si="38">IF((C26+C26*$C$2/12-$C$3)&lt;0,0,(C26+C26*$C$2/12-$C$3))</f>
        <v>38919.499351120088</v>
      </c>
      <c r="E26" s="17">
        <f t="shared" si="38"/>
        <v>38468.148725308987</v>
      </c>
      <c r="F26" s="17">
        <f t="shared" si="38"/>
        <v>38016.233911215626</v>
      </c>
      <c r="G26" s="17">
        <f t="shared" si="38"/>
        <v>37563.754203604643</v>
      </c>
      <c r="H26" s="17">
        <f t="shared" si="38"/>
        <v>37110.708896359152</v>
      </c>
      <c r="I26" s="17">
        <f t="shared" si="38"/>
        <v>36657.097282479604</v>
      </c>
      <c r="J26" s="17">
        <f t="shared" si="38"/>
        <v>36202.918654082707</v>
      </c>
      <c r="K26" s="17">
        <f t="shared" si="38"/>
        <v>35748.172302400308</v>
      </c>
      <c r="L26" s="17">
        <f t="shared" si="38"/>
        <v>35292.857517778306</v>
      </c>
      <c r="M26" s="17">
        <f t="shared" si="38"/>
        <v>34836.97358967553</v>
      </c>
      <c r="N26" s="18">
        <f t="shared" si="38"/>
        <v>34380.519806662625</v>
      </c>
      <c r="P26" s="8">
        <f t="shared" si="21"/>
        <v>19</v>
      </c>
      <c r="Q26" s="18">
        <f t="shared" si="5"/>
        <v>560.00895222683084</v>
      </c>
      <c r="R26" s="24">
        <f t="shared" si="22"/>
        <v>49.775638568044734</v>
      </c>
      <c r="S26" s="17">
        <f t="shared" si="6"/>
        <v>49.212858116254786</v>
      </c>
      <c r="T26" s="17">
        <f t="shared" si="7"/>
        <v>48.649374188900111</v>
      </c>
      <c r="U26" s="17">
        <f t="shared" si="8"/>
        <v>48.085185906636234</v>
      </c>
      <c r="V26" s="17">
        <f t="shared" si="9"/>
        <v>47.520292389019524</v>
      </c>
      <c r="W26" s="17">
        <f t="shared" si="10"/>
        <v>46.9546927545058</v>
      </c>
      <c r="X26" s="17">
        <f t="shared" si="11"/>
        <v>46.388386120448935</v>
      </c>
      <c r="Y26" s="17">
        <f t="shared" si="12"/>
        <v>45.8213716030995</v>
      </c>
      <c r="Z26" s="17">
        <f t="shared" si="13"/>
        <v>45.253648317603385</v>
      </c>
      <c r="AA26" s="17">
        <f t="shared" si="14"/>
        <v>44.685215378000379</v>
      </c>
      <c r="AB26" s="17">
        <f t="shared" si="15"/>
        <v>44.116071897222888</v>
      </c>
      <c r="AC26" s="18">
        <f t="shared" si="16"/>
        <v>43.546216987094418</v>
      </c>
    </row>
    <row r="27" spans="1:29" x14ac:dyDescent="0.2">
      <c r="A27" s="8">
        <f t="shared" si="17"/>
        <v>20</v>
      </c>
      <c r="B27" s="18">
        <f t="shared" si="18"/>
        <v>28858.365550012528</v>
      </c>
      <c r="C27" s="19">
        <f t="shared" si="19"/>
        <v>33923.495456420955</v>
      </c>
      <c r="D27" s="17">
        <f t="shared" ref="D27:N27" si="39">IF((C27+C27*$C$2/12-$C$3)&lt;0,0,(C27+C27*$C$2/12-$C$3))</f>
        <v>33465.899825741479</v>
      </c>
      <c r="E27" s="17">
        <f t="shared" si="39"/>
        <v>33007.732200523657</v>
      </c>
      <c r="F27" s="17">
        <f t="shared" si="39"/>
        <v>32548.991865774311</v>
      </c>
      <c r="G27" s="17">
        <f t="shared" si="39"/>
        <v>32089.67810560653</v>
      </c>
      <c r="H27" s="17">
        <f t="shared" si="39"/>
        <v>31629.790203238539</v>
      </c>
      <c r="I27" s="17">
        <f t="shared" si="39"/>
        <v>31169.327440992587</v>
      </c>
      <c r="J27" s="17">
        <f t="shared" si="39"/>
        <v>30708.289100293827</v>
      </c>
      <c r="K27" s="17">
        <f t="shared" si="39"/>
        <v>30246.674461669194</v>
      </c>
      <c r="L27" s="17">
        <f t="shared" si="39"/>
        <v>29784.48280474628</v>
      </c>
      <c r="M27" s="17">
        <f t="shared" si="39"/>
        <v>29321.713408252213</v>
      </c>
      <c r="N27" s="18">
        <f t="shared" si="39"/>
        <v>28858.365550012528</v>
      </c>
      <c r="P27" s="8">
        <f t="shared" si="21"/>
        <v>20</v>
      </c>
      <c r="Q27" s="18">
        <f t="shared" si="5"/>
        <v>477.8457433499027</v>
      </c>
      <c r="R27" s="24">
        <f t="shared" si="22"/>
        <v>42.975649758328281</v>
      </c>
      <c r="S27" s="17">
        <f t="shared" si="6"/>
        <v>42.404369320526193</v>
      </c>
      <c r="T27" s="17">
        <f t="shared" si="7"/>
        <v>41.832374782176849</v>
      </c>
      <c r="U27" s="17">
        <f t="shared" si="8"/>
        <v>41.259665250654571</v>
      </c>
      <c r="V27" s="17">
        <f t="shared" si="9"/>
        <v>40.686239832217886</v>
      </c>
      <c r="W27" s="17">
        <f t="shared" si="10"/>
        <v>40.112097632008165</v>
      </c>
      <c r="X27" s="17">
        <f t="shared" si="11"/>
        <v>39.537237754048171</v>
      </c>
      <c r="Y27" s="17">
        <f t="shared" si="12"/>
        <v>38.961659301240736</v>
      </c>
      <c r="Z27" s="17">
        <f t="shared" si="13"/>
        <v>38.385361375367282</v>
      </c>
      <c r="AA27" s="17">
        <f t="shared" si="14"/>
        <v>37.808343077086491</v>
      </c>
      <c r="AB27" s="17">
        <f t="shared" si="15"/>
        <v>37.230603505932848</v>
      </c>
      <c r="AC27" s="18">
        <f t="shared" si="16"/>
        <v>36.652141760315267</v>
      </c>
    </row>
    <row r="28" spans="1:29" x14ac:dyDescent="0.2">
      <c r="A28" s="8">
        <f t="shared" si="17"/>
        <v>21</v>
      </c>
      <c r="B28" s="18">
        <f t="shared" si="18"/>
        <v>23252.80712786744</v>
      </c>
      <c r="C28" s="19">
        <f t="shared" si="19"/>
        <v>28394.438506950042</v>
      </c>
      <c r="D28" s="17">
        <f t="shared" ref="D28:N28" si="40">IF((C28+C28*$C$2/12-$C$3)&lt;0,0,(C28+C28*$C$2/12-$C$3))</f>
        <v>27929.931555083731</v>
      </c>
      <c r="E28" s="17">
        <f t="shared" si="40"/>
        <v>27464.843969527585</v>
      </c>
      <c r="F28" s="17">
        <f t="shared" si="40"/>
        <v>26999.175024489494</v>
      </c>
      <c r="G28" s="17">
        <f t="shared" si="40"/>
        <v>26532.923993270106</v>
      </c>
      <c r="H28" s="17">
        <f t="shared" si="40"/>
        <v>26066.090148261694</v>
      </c>
      <c r="I28" s="17">
        <f t="shared" si="40"/>
        <v>25598.672760947022</v>
      </c>
      <c r="J28" s="17">
        <f t="shared" si="40"/>
        <v>25130.671101898206</v>
      </c>
      <c r="K28" s="17">
        <f t="shared" si="40"/>
        <v>24662.084440775579</v>
      </c>
      <c r="L28" s="17">
        <f t="shared" si="40"/>
        <v>24192.91204632655</v>
      </c>
      <c r="M28" s="17">
        <f t="shared" si="40"/>
        <v>23723.153186384458</v>
      </c>
      <c r="N28" s="18">
        <f t="shared" si="40"/>
        <v>23252.80712786744</v>
      </c>
      <c r="P28" s="8">
        <f t="shared" si="21"/>
        <v>21</v>
      </c>
      <c r="Q28" s="18">
        <f t="shared" si="5"/>
        <v>394.4415778549087</v>
      </c>
      <c r="R28" s="24">
        <f t="shared" si="22"/>
        <v>36.072956937515663</v>
      </c>
      <c r="S28" s="17">
        <f t="shared" si="6"/>
        <v>35.493048133687552</v>
      </c>
      <c r="T28" s="17">
        <f t="shared" si="7"/>
        <v>34.912414443854665</v>
      </c>
      <c r="U28" s="17">
        <f t="shared" si="8"/>
        <v>34.33105496190948</v>
      </c>
      <c r="V28" s="17">
        <f t="shared" si="9"/>
        <v>33.748968780611868</v>
      </c>
      <c r="W28" s="17">
        <f t="shared" si="10"/>
        <v>33.166154991587632</v>
      </c>
      <c r="X28" s="17">
        <f t="shared" si="11"/>
        <v>32.582612685327113</v>
      </c>
      <c r="Y28" s="17">
        <f t="shared" si="12"/>
        <v>31.998340951183778</v>
      </c>
      <c r="Z28" s="17">
        <f t="shared" si="13"/>
        <v>31.413338877372755</v>
      </c>
      <c r="AA28" s="17">
        <f t="shared" si="14"/>
        <v>30.827605550969476</v>
      </c>
      <c r="AB28" s="17">
        <f t="shared" si="15"/>
        <v>30.241140057908186</v>
      </c>
      <c r="AC28" s="18">
        <f t="shared" si="16"/>
        <v>29.653941482980571</v>
      </c>
    </row>
    <row r="29" spans="1:29" x14ac:dyDescent="0.2">
      <c r="A29" s="8">
        <f t="shared" si="17"/>
        <v>22</v>
      </c>
      <c r="B29" s="18">
        <f t="shared" si="18"/>
        <v>17562.584840751639</v>
      </c>
      <c r="C29" s="19">
        <f t="shared" si="19"/>
        <v>22781.873136777274</v>
      </c>
      <c r="D29" s="17">
        <f t="shared" ref="D29:N29" si="41">IF((C29+C29*$C$2/12-$C$3)&lt;0,0,(C29+C29*$C$2/12-$C$3))</f>
        <v>22310.350478198245</v>
      </c>
      <c r="E29" s="17">
        <f t="shared" si="41"/>
        <v>21838.238416295993</v>
      </c>
      <c r="F29" s="17">
        <f t="shared" si="41"/>
        <v>21365.536214316362</v>
      </c>
      <c r="G29" s="17">
        <f t="shared" si="41"/>
        <v>20892.243134584256</v>
      </c>
      <c r="H29" s="17">
        <f t="shared" si="41"/>
        <v>20418.358438502488</v>
      </c>
      <c r="I29" s="17">
        <f t="shared" si="41"/>
        <v>19943.881386550616</v>
      </c>
      <c r="J29" s="17">
        <f t="shared" si="41"/>
        <v>19468.811238283804</v>
      </c>
      <c r="K29" s="17">
        <f t="shared" si="41"/>
        <v>18993.147252331659</v>
      </c>
      <c r="L29" s="17">
        <f t="shared" si="41"/>
        <v>18516.888686397073</v>
      </c>
      <c r="M29" s="17">
        <f t="shared" si="41"/>
        <v>18040.03479725507</v>
      </c>
      <c r="N29" s="18">
        <f t="shared" si="41"/>
        <v>17562.584840751639</v>
      </c>
      <c r="P29" s="8">
        <f t="shared" si="21"/>
        <v>22</v>
      </c>
      <c r="Q29" s="18">
        <f t="shared" si="5"/>
        <v>309.77771288420035</v>
      </c>
      <c r="R29" s="24">
        <f t="shared" si="22"/>
        <v>29.066008909834299</v>
      </c>
      <c r="S29" s="17">
        <f t="shared" si="6"/>
        <v>28.477341420971594</v>
      </c>
      <c r="T29" s="17">
        <f t="shared" si="7"/>
        <v>27.887938097747806</v>
      </c>
      <c r="U29" s="17">
        <f t="shared" si="8"/>
        <v>27.297798020369992</v>
      </c>
      <c r="V29" s="17">
        <f t="shared" si="9"/>
        <v>26.706920267895452</v>
      </c>
      <c r="W29" s="17">
        <f t="shared" si="10"/>
        <v>26.115303918230321</v>
      </c>
      <c r="X29" s="17">
        <f t="shared" si="11"/>
        <v>25.522948048128111</v>
      </c>
      <c r="Y29" s="17">
        <f t="shared" si="12"/>
        <v>24.929851733188269</v>
      </c>
      <c r="Z29" s="17">
        <f t="shared" si="13"/>
        <v>24.336014047854757</v>
      </c>
      <c r="AA29" s="17">
        <f t="shared" si="14"/>
        <v>23.74143406541457</v>
      </c>
      <c r="AB29" s="17">
        <f t="shared" si="15"/>
        <v>23.146110857996337</v>
      </c>
      <c r="AC29" s="18">
        <f t="shared" si="16"/>
        <v>22.550043496568836</v>
      </c>
    </row>
    <row r="30" spans="1:29" x14ac:dyDescent="0.2">
      <c r="A30" s="8">
        <f t="shared" si="17"/>
        <v>23</v>
      </c>
      <c r="B30" s="18">
        <f t="shared" si="18"/>
        <v>11786.419963247969</v>
      </c>
      <c r="C30" s="19">
        <f t="shared" si="19"/>
        <v>17084.538071802577</v>
      </c>
      <c r="D30" s="17">
        <f t="shared" ref="D30:N30" si="42">IF((C30+C30*$C$2/12-$C$3)&lt;0,0,(C30+C30*$C$2/12-$C$3))</f>
        <v>16605.893744392331</v>
      </c>
      <c r="E30" s="17">
        <f t="shared" si="42"/>
        <v>16126.651111572821</v>
      </c>
      <c r="F30" s="17">
        <f t="shared" si="42"/>
        <v>15646.809425462287</v>
      </c>
      <c r="G30" s="17">
        <f t="shared" si="42"/>
        <v>15166.367937244115</v>
      </c>
      <c r="H30" s="17">
        <f t="shared" si="42"/>
        <v>14685.325897165671</v>
      </c>
      <c r="I30" s="17">
        <f t="shared" si="42"/>
        <v>14203.682554537128</v>
      </c>
      <c r="J30" s="17">
        <f t="shared" si="42"/>
        <v>13721.437157730299</v>
      </c>
      <c r="K30" s="17">
        <f t="shared" si="42"/>
        <v>13238.588954177461</v>
      </c>
      <c r="L30" s="17">
        <f t="shared" si="42"/>
        <v>12755.137190370184</v>
      </c>
      <c r="M30" s="17">
        <f t="shared" si="42"/>
        <v>12271.081111858146</v>
      </c>
      <c r="N30" s="18">
        <f t="shared" si="42"/>
        <v>11786.419963247969</v>
      </c>
      <c r="P30" s="8">
        <f t="shared" si="21"/>
        <v>23</v>
      </c>
      <c r="Q30" s="18">
        <f t="shared" si="5"/>
        <v>223.83512249633083</v>
      </c>
      <c r="R30" s="24">
        <f t="shared" si="22"/>
        <v>21.953231050939547</v>
      </c>
      <c r="S30" s="17">
        <f t="shared" si="6"/>
        <v>21.355672589753222</v>
      </c>
      <c r="T30" s="17">
        <f t="shared" si="7"/>
        <v>20.757367180490416</v>
      </c>
      <c r="U30" s="17">
        <f t="shared" si="8"/>
        <v>20.158313889466026</v>
      </c>
      <c r="V30" s="17">
        <f t="shared" si="9"/>
        <v>19.558511781827857</v>
      </c>
      <c r="W30" s="17">
        <f t="shared" si="10"/>
        <v>18.95795992155514</v>
      </c>
      <c r="X30" s="17">
        <f t="shared" si="11"/>
        <v>18.356657371457086</v>
      </c>
      <c r="Y30" s="17">
        <f t="shared" si="12"/>
        <v>17.754603193171409</v>
      </c>
      <c r="Z30" s="17">
        <f t="shared" si="13"/>
        <v>17.151796447162873</v>
      </c>
      <c r="AA30" s="17">
        <f t="shared" si="14"/>
        <v>16.548236192721827</v>
      </c>
      <c r="AB30" s="17">
        <f t="shared" si="15"/>
        <v>15.943921487962728</v>
      </c>
      <c r="AC30" s="18">
        <f t="shared" si="16"/>
        <v>15.338851389822681</v>
      </c>
    </row>
    <row r="31" spans="1:29" x14ac:dyDescent="0.2">
      <c r="A31" s="8">
        <f t="shared" si="17"/>
        <v>24</v>
      </c>
      <c r="B31" s="18">
        <f t="shared" si="18"/>
        <v>5923.0144566384497</v>
      </c>
      <c r="C31" s="19">
        <f t="shared" si="19"/>
        <v>11301.152988202028</v>
      </c>
      <c r="D31" s="17">
        <f t="shared" ref="D31:N31" si="43">IF((C31+C31*$C$2/12-$C$3)&lt;0,0,(C31+C31*$C$2/12-$C$3))</f>
        <v>10815.27942943728</v>
      </c>
      <c r="E31" s="17">
        <f t="shared" si="43"/>
        <v>10328.798528724077</v>
      </c>
      <c r="F31" s="17">
        <f t="shared" si="43"/>
        <v>9841.7095268849826</v>
      </c>
      <c r="G31" s="17">
        <f t="shared" si="43"/>
        <v>9354.011663793588</v>
      </c>
      <c r="H31" s="17">
        <f t="shared" si="43"/>
        <v>8865.7041783733293</v>
      </c>
      <c r="I31" s="17">
        <f t="shared" si="43"/>
        <v>8376.7863085962963</v>
      </c>
      <c r="J31" s="17">
        <f t="shared" si="43"/>
        <v>7887.2572914820412</v>
      </c>
      <c r="K31" s="17">
        <f t="shared" si="43"/>
        <v>7397.1163630963938</v>
      </c>
      <c r="L31" s="17">
        <f t="shared" si="43"/>
        <v>6906.3627585502645</v>
      </c>
      <c r="M31" s="17">
        <f t="shared" si="43"/>
        <v>6414.995711998452</v>
      </c>
      <c r="N31" s="18">
        <f t="shared" si="43"/>
        <v>5923.0144566384497</v>
      </c>
      <c r="P31" s="8">
        <f t="shared" si="21"/>
        <v>24</v>
      </c>
      <c r="Q31" s="18">
        <f t="shared" si="5"/>
        <v>136.59449339048336</v>
      </c>
      <c r="R31" s="24">
        <f t="shared" si="22"/>
        <v>14.733024954059958</v>
      </c>
      <c r="S31" s="17">
        <f t="shared" si="6"/>
        <v>14.126441235252534</v>
      </c>
      <c r="T31" s="17">
        <f t="shared" si="7"/>
        <v>13.519099286796598</v>
      </c>
      <c r="U31" s="17">
        <f t="shared" si="8"/>
        <v>12.910998160905097</v>
      </c>
      <c r="V31" s="17">
        <f t="shared" si="9"/>
        <v>12.302136908606228</v>
      </c>
      <c r="W31" s="17">
        <f t="shared" si="10"/>
        <v>11.692514579741983</v>
      </c>
      <c r="X31" s="17">
        <f t="shared" si="11"/>
        <v>11.082130222966661</v>
      </c>
      <c r="Y31" s="17">
        <f t="shared" si="12"/>
        <v>10.47098288574537</v>
      </c>
      <c r="Z31" s="17">
        <f t="shared" si="13"/>
        <v>9.8590716143525512</v>
      </c>
      <c r="AA31" s="17">
        <f t="shared" si="14"/>
        <v>9.2463954538704929</v>
      </c>
      <c r="AB31" s="17">
        <f t="shared" si="15"/>
        <v>8.6329534481878305</v>
      </c>
      <c r="AC31" s="18">
        <f t="shared" si="16"/>
        <v>8.0187446399980651</v>
      </c>
    </row>
    <row r="32" spans="1:29" x14ac:dyDescent="0.2">
      <c r="A32" s="8">
        <f t="shared" si="17"/>
        <v>25</v>
      </c>
      <c r="B32" s="18">
        <f t="shared" si="18"/>
        <v>0</v>
      </c>
      <c r="C32" s="19">
        <f t="shared" si="19"/>
        <v>5430.4182247092476</v>
      </c>
      <c r="D32" s="17">
        <f t="shared" ref="D32:N32" si="44">IF((C32+C32*$C$2/12-$C$3)&lt;0,0,(C32+C32*$C$2/12-$C$3))</f>
        <v>4937.206247490134</v>
      </c>
      <c r="E32" s="17">
        <f t="shared" si="44"/>
        <v>4443.377755299497</v>
      </c>
      <c r="F32" s="17">
        <f t="shared" si="44"/>
        <v>3948.9319774936212</v>
      </c>
      <c r="G32" s="17">
        <f t="shared" si="44"/>
        <v>3453.8681424654883</v>
      </c>
      <c r="H32" s="17">
        <f t="shared" si="44"/>
        <v>2958.1854776435703</v>
      </c>
      <c r="I32" s="17">
        <f t="shared" si="44"/>
        <v>2461.8832094906247</v>
      </c>
      <c r="J32" s="17">
        <f t="shared" si="44"/>
        <v>1964.9605635024882</v>
      </c>
      <c r="K32" s="17">
        <f t="shared" si="44"/>
        <v>1467.4167642068662</v>
      </c>
      <c r="L32" s="17">
        <f t="shared" si="44"/>
        <v>969.25103516212471</v>
      </c>
      <c r="M32" s="17">
        <f t="shared" si="44"/>
        <v>470.46259895607739</v>
      </c>
      <c r="N32" s="18">
        <f t="shared" si="44"/>
        <v>0</v>
      </c>
      <c r="P32" s="8">
        <f t="shared" si="21"/>
        <v>25</v>
      </c>
      <c r="Q32" s="18">
        <f t="shared" si="5"/>
        <v>48.036220566322733</v>
      </c>
      <c r="R32" s="24">
        <f t="shared" si="22"/>
        <v>7.403768070798062</v>
      </c>
      <c r="S32" s="17">
        <f t="shared" si="6"/>
        <v>6.7880227808865596</v>
      </c>
      <c r="T32" s="17">
        <f t="shared" si="7"/>
        <v>6.1715078093626667</v>
      </c>
      <c r="U32" s="17">
        <f t="shared" si="8"/>
        <v>5.554222194124371</v>
      </c>
      <c r="V32" s="17">
        <f t="shared" si="9"/>
        <v>4.9361649718670266</v>
      </c>
      <c r="W32" s="17">
        <f t="shared" si="10"/>
        <v>4.3173351780818603</v>
      </c>
      <c r="X32" s="17">
        <f t="shared" si="11"/>
        <v>3.6977318470544627</v>
      </c>
      <c r="Y32" s="17">
        <f t="shared" si="12"/>
        <v>3.0773540118632812</v>
      </c>
      <c r="Z32" s="17">
        <f t="shared" si="13"/>
        <v>2.45620070437811</v>
      </c>
      <c r="AA32" s="17">
        <f t="shared" si="14"/>
        <v>1.8342709552585827</v>
      </c>
      <c r="AB32" s="17">
        <f t="shared" si="15"/>
        <v>1.2115637939526558</v>
      </c>
      <c r="AC32" s="18">
        <f t="shared" si="16"/>
        <v>0.58807824869509673</v>
      </c>
    </row>
    <row r="33" spans="1:29" x14ac:dyDescent="0.2">
      <c r="A33" s="8">
        <f t="shared" si="17"/>
        <v>26</v>
      </c>
      <c r="B33" s="18">
        <f t="shared" si="18"/>
        <v>0</v>
      </c>
      <c r="C33" s="19">
        <f t="shared" si="19"/>
        <v>0</v>
      </c>
      <c r="D33" s="17">
        <f t="shared" ref="D33:N33" si="45">IF((C33+C33*$C$2/12-$C$3)&lt;0,0,(C33+C33*$C$2/12-$C$3))</f>
        <v>0</v>
      </c>
      <c r="E33" s="17">
        <f t="shared" si="45"/>
        <v>0</v>
      </c>
      <c r="F33" s="17">
        <f t="shared" si="45"/>
        <v>0</v>
      </c>
      <c r="G33" s="17">
        <f t="shared" si="45"/>
        <v>0</v>
      </c>
      <c r="H33" s="17">
        <f t="shared" si="45"/>
        <v>0</v>
      </c>
      <c r="I33" s="17">
        <f t="shared" si="45"/>
        <v>0</v>
      </c>
      <c r="J33" s="17">
        <f t="shared" si="45"/>
        <v>0</v>
      </c>
      <c r="K33" s="17">
        <f t="shared" si="45"/>
        <v>0</v>
      </c>
      <c r="L33" s="17">
        <f t="shared" si="45"/>
        <v>0</v>
      </c>
      <c r="M33" s="17">
        <f t="shared" si="45"/>
        <v>0</v>
      </c>
      <c r="N33" s="18">
        <f t="shared" si="45"/>
        <v>0</v>
      </c>
      <c r="P33" s="8">
        <f t="shared" si="21"/>
        <v>26</v>
      </c>
      <c r="Q33" s="18">
        <f t="shared" si="5"/>
        <v>0</v>
      </c>
      <c r="R33" s="24">
        <f t="shared" si="22"/>
        <v>0</v>
      </c>
      <c r="S33" s="17">
        <f t="shared" si="6"/>
        <v>0</v>
      </c>
      <c r="T33" s="17">
        <f t="shared" si="7"/>
        <v>0</v>
      </c>
      <c r="U33" s="17">
        <f t="shared" si="8"/>
        <v>0</v>
      </c>
      <c r="V33" s="17">
        <f t="shared" si="9"/>
        <v>0</v>
      </c>
      <c r="W33" s="17">
        <f t="shared" si="10"/>
        <v>0</v>
      </c>
      <c r="X33" s="17">
        <f t="shared" si="11"/>
        <v>0</v>
      </c>
      <c r="Y33" s="17">
        <f t="shared" si="12"/>
        <v>0</v>
      </c>
      <c r="Z33" s="17">
        <f t="shared" si="13"/>
        <v>0</v>
      </c>
      <c r="AA33" s="17">
        <f t="shared" si="14"/>
        <v>0</v>
      </c>
      <c r="AB33" s="17">
        <f t="shared" si="15"/>
        <v>0</v>
      </c>
      <c r="AC33" s="18">
        <f t="shared" si="16"/>
        <v>0</v>
      </c>
    </row>
    <row r="34" spans="1:29" x14ac:dyDescent="0.2">
      <c r="A34" s="8">
        <f t="shared" si="17"/>
        <v>27</v>
      </c>
      <c r="B34" s="18">
        <f t="shared" si="18"/>
        <v>0</v>
      </c>
      <c r="C34" s="19">
        <f t="shared" si="19"/>
        <v>0</v>
      </c>
      <c r="D34" s="17">
        <f t="shared" ref="D34:N34" si="46">IF((C34+C34*$C$2/12-$C$3)&lt;0,0,(C34+C34*$C$2/12-$C$3))</f>
        <v>0</v>
      </c>
      <c r="E34" s="17">
        <f t="shared" si="46"/>
        <v>0</v>
      </c>
      <c r="F34" s="17">
        <f t="shared" si="46"/>
        <v>0</v>
      </c>
      <c r="G34" s="17">
        <f t="shared" si="46"/>
        <v>0</v>
      </c>
      <c r="H34" s="17">
        <f t="shared" si="46"/>
        <v>0</v>
      </c>
      <c r="I34" s="17">
        <f t="shared" si="46"/>
        <v>0</v>
      </c>
      <c r="J34" s="17">
        <f t="shared" si="46"/>
        <v>0</v>
      </c>
      <c r="K34" s="17">
        <f t="shared" si="46"/>
        <v>0</v>
      </c>
      <c r="L34" s="17">
        <f t="shared" si="46"/>
        <v>0</v>
      </c>
      <c r="M34" s="17">
        <f t="shared" si="46"/>
        <v>0</v>
      </c>
      <c r="N34" s="18">
        <f t="shared" si="46"/>
        <v>0</v>
      </c>
      <c r="P34" s="8">
        <f t="shared" si="21"/>
        <v>27</v>
      </c>
      <c r="Q34" s="18">
        <f t="shared" si="5"/>
        <v>0</v>
      </c>
      <c r="R34" s="24">
        <f t="shared" si="22"/>
        <v>0</v>
      </c>
      <c r="S34" s="17">
        <f t="shared" si="6"/>
        <v>0</v>
      </c>
      <c r="T34" s="17">
        <f t="shared" si="7"/>
        <v>0</v>
      </c>
      <c r="U34" s="17">
        <f t="shared" si="8"/>
        <v>0</v>
      </c>
      <c r="V34" s="17">
        <f t="shared" si="9"/>
        <v>0</v>
      </c>
      <c r="W34" s="17">
        <f t="shared" si="10"/>
        <v>0</v>
      </c>
      <c r="X34" s="17">
        <f t="shared" si="11"/>
        <v>0</v>
      </c>
      <c r="Y34" s="17">
        <f t="shared" si="12"/>
        <v>0</v>
      </c>
      <c r="Z34" s="17">
        <f t="shared" si="13"/>
        <v>0</v>
      </c>
      <c r="AA34" s="17">
        <f t="shared" si="14"/>
        <v>0</v>
      </c>
      <c r="AB34" s="17">
        <f t="shared" si="15"/>
        <v>0</v>
      </c>
      <c r="AC34" s="18">
        <f t="shared" si="16"/>
        <v>0</v>
      </c>
    </row>
    <row r="35" spans="1:29" x14ac:dyDescent="0.2">
      <c r="A35" s="8">
        <f t="shared" si="17"/>
        <v>28</v>
      </c>
      <c r="B35" s="18">
        <f t="shared" si="18"/>
        <v>0</v>
      </c>
      <c r="C35" s="19">
        <f t="shared" si="19"/>
        <v>0</v>
      </c>
      <c r="D35" s="17">
        <f t="shared" ref="D35:N35" si="47">IF((C35+C35*$C$2/12-$C$3)&lt;0,0,(C35+C35*$C$2/12-$C$3))</f>
        <v>0</v>
      </c>
      <c r="E35" s="17">
        <f t="shared" si="47"/>
        <v>0</v>
      </c>
      <c r="F35" s="17">
        <f t="shared" si="47"/>
        <v>0</v>
      </c>
      <c r="G35" s="17">
        <f t="shared" si="47"/>
        <v>0</v>
      </c>
      <c r="H35" s="17">
        <f t="shared" si="47"/>
        <v>0</v>
      </c>
      <c r="I35" s="17">
        <f t="shared" si="47"/>
        <v>0</v>
      </c>
      <c r="J35" s="17">
        <f t="shared" si="47"/>
        <v>0</v>
      </c>
      <c r="K35" s="17">
        <f t="shared" si="47"/>
        <v>0</v>
      </c>
      <c r="L35" s="17">
        <f t="shared" si="47"/>
        <v>0</v>
      </c>
      <c r="M35" s="17">
        <f t="shared" si="47"/>
        <v>0</v>
      </c>
      <c r="N35" s="18">
        <f t="shared" si="47"/>
        <v>0</v>
      </c>
      <c r="P35" s="8">
        <f t="shared" si="21"/>
        <v>28</v>
      </c>
      <c r="Q35" s="18">
        <f t="shared" si="5"/>
        <v>0</v>
      </c>
      <c r="R35" s="24">
        <f t="shared" si="22"/>
        <v>0</v>
      </c>
      <c r="S35" s="17">
        <f t="shared" si="6"/>
        <v>0</v>
      </c>
      <c r="T35" s="17">
        <f t="shared" si="7"/>
        <v>0</v>
      </c>
      <c r="U35" s="17">
        <f t="shared" si="8"/>
        <v>0</v>
      </c>
      <c r="V35" s="17">
        <f t="shared" si="9"/>
        <v>0</v>
      </c>
      <c r="W35" s="17">
        <f t="shared" si="10"/>
        <v>0</v>
      </c>
      <c r="X35" s="17">
        <f t="shared" si="11"/>
        <v>0</v>
      </c>
      <c r="Y35" s="17">
        <f t="shared" si="12"/>
        <v>0</v>
      </c>
      <c r="Z35" s="17">
        <f t="shared" si="13"/>
        <v>0</v>
      </c>
      <c r="AA35" s="17">
        <f t="shared" si="14"/>
        <v>0</v>
      </c>
      <c r="AB35" s="17">
        <f t="shared" si="15"/>
        <v>0</v>
      </c>
      <c r="AC35" s="18">
        <f t="shared" si="16"/>
        <v>0</v>
      </c>
    </row>
    <row r="36" spans="1:29" x14ac:dyDescent="0.2">
      <c r="A36" s="8">
        <f t="shared" si="17"/>
        <v>29</v>
      </c>
      <c r="B36" s="18">
        <f t="shared" si="18"/>
        <v>0</v>
      </c>
      <c r="C36" s="19">
        <f t="shared" si="19"/>
        <v>0</v>
      </c>
      <c r="D36" s="17">
        <f t="shared" ref="D36:N36" si="48">IF((C36+C36*$C$2/12-$C$3)&lt;0,0,(C36+C36*$C$2/12-$C$3))</f>
        <v>0</v>
      </c>
      <c r="E36" s="17">
        <f t="shared" si="48"/>
        <v>0</v>
      </c>
      <c r="F36" s="17">
        <f t="shared" si="48"/>
        <v>0</v>
      </c>
      <c r="G36" s="17">
        <f t="shared" si="48"/>
        <v>0</v>
      </c>
      <c r="H36" s="17">
        <f t="shared" si="48"/>
        <v>0</v>
      </c>
      <c r="I36" s="17">
        <f t="shared" si="48"/>
        <v>0</v>
      </c>
      <c r="J36" s="17">
        <f t="shared" si="48"/>
        <v>0</v>
      </c>
      <c r="K36" s="17">
        <f t="shared" si="48"/>
        <v>0</v>
      </c>
      <c r="L36" s="17">
        <f t="shared" si="48"/>
        <v>0</v>
      </c>
      <c r="M36" s="17">
        <f t="shared" si="48"/>
        <v>0</v>
      </c>
      <c r="N36" s="18">
        <f t="shared" si="48"/>
        <v>0</v>
      </c>
      <c r="P36" s="8">
        <f t="shared" si="21"/>
        <v>29</v>
      </c>
      <c r="Q36" s="18">
        <f t="shared" si="5"/>
        <v>0</v>
      </c>
      <c r="R36" s="24">
        <f t="shared" si="22"/>
        <v>0</v>
      </c>
      <c r="S36" s="17">
        <f t="shared" si="6"/>
        <v>0</v>
      </c>
      <c r="T36" s="17">
        <f t="shared" si="7"/>
        <v>0</v>
      </c>
      <c r="U36" s="17">
        <f t="shared" si="8"/>
        <v>0</v>
      </c>
      <c r="V36" s="17">
        <f t="shared" si="9"/>
        <v>0</v>
      </c>
      <c r="W36" s="17">
        <f t="shared" si="10"/>
        <v>0</v>
      </c>
      <c r="X36" s="17">
        <f t="shared" si="11"/>
        <v>0</v>
      </c>
      <c r="Y36" s="17">
        <f t="shared" si="12"/>
        <v>0</v>
      </c>
      <c r="Z36" s="17">
        <f t="shared" si="13"/>
        <v>0</v>
      </c>
      <c r="AA36" s="17">
        <f t="shared" si="14"/>
        <v>0</v>
      </c>
      <c r="AB36" s="17">
        <f t="shared" si="15"/>
        <v>0</v>
      </c>
      <c r="AC36" s="18">
        <f t="shared" si="16"/>
        <v>0</v>
      </c>
    </row>
    <row r="37" spans="1:29" x14ac:dyDescent="0.2">
      <c r="A37" s="10">
        <f t="shared" si="17"/>
        <v>30</v>
      </c>
      <c r="B37" s="20">
        <f t="shared" si="18"/>
        <v>0</v>
      </c>
      <c r="C37" s="21">
        <f t="shared" si="19"/>
        <v>0</v>
      </c>
      <c r="D37" s="22">
        <f t="shared" ref="D37:N37" si="49">IF((C37+C37*$C$2/12-$C$3)&lt;0,0,(C37+C37*$C$2/12-$C$3))</f>
        <v>0</v>
      </c>
      <c r="E37" s="22">
        <f t="shared" si="49"/>
        <v>0</v>
      </c>
      <c r="F37" s="22">
        <f t="shared" si="49"/>
        <v>0</v>
      </c>
      <c r="G37" s="22">
        <f t="shared" si="49"/>
        <v>0</v>
      </c>
      <c r="H37" s="22">
        <f t="shared" si="49"/>
        <v>0</v>
      </c>
      <c r="I37" s="22">
        <f t="shared" si="49"/>
        <v>0</v>
      </c>
      <c r="J37" s="22">
        <f t="shared" si="49"/>
        <v>0</v>
      </c>
      <c r="K37" s="22">
        <f t="shared" si="49"/>
        <v>0</v>
      </c>
      <c r="L37" s="22">
        <f t="shared" si="49"/>
        <v>0</v>
      </c>
      <c r="M37" s="22">
        <f t="shared" si="49"/>
        <v>0</v>
      </c>
      <c r="N37" s="20">
        <f t="shared" si="49"/>
        <v>0</v>
      </c>
      <c r="P37" s="10">
        <f t="shared" si="21"/>
        <v>30</v>
      </c>
      <c r="Q37" s="20">
        <f t="shared" si="5"/>
        <v>0</v>
      </c>
      <c r="R37" s="25">
        <f t="shared" si="22"/>
        <v>0</v>
      </c>
      <c r="S37" s="22">
        <f t="shared" si="6"/>
        <v>0</v>
      </c>
      <c r="T37" s="22">
        <f t="shared" si="7"/>
        <v>0</v>
      </c>
      <c r="U37" s="22">
        <f t="shared" si="8"/>
        <v>0</v>
      </c>
      <c r="V37" s="22">
        <f t="shared" si="9"/>
        <v>0</v>
      </c>
      <c r="W37" s="22">
        <f t="shared" si="10"/>
        <v>0</v>
      </c>
      <c r="X37" s="22">
        <f t="shared" si="11"/>
        <v>0</v>
      </c>
      <c r="Y37" s="22">
        <f t="shared" si="12"/>
        <v>0</v>
      </c>
      <c r="Z37" s="22">
        <f t="shared" si="13"/>
        <v>0</v>
      </c>
      <c r="AA37" s="22">
        <f t="shared" si="14"/>
        <v>0</v>
      </c>
      <c r="AB37" s="22">
        <f t="shared" si="15"/>
        <v>0</v>
      </c>
      <c r="AC37" s="20">
        <f t="shared" si="16"/>
        <v>0</v>
      </c>
    </row>
    <row r="39" spans="1:29" x14ac:dyDescent="0.2">
      <c r="A39" s="13">
        <v>1</v>
      </c>
      <c r="B39" s="5">
        <f>SUM(C39:N39)</f>
        <v>1200</v>
      </c>
      <c r="C39" s="5">
        <f>IF(C8=0,1,100)</f>
        <v>100</v>
      </c>
      <c r="D39" s="5">
        <f t="shared" ref="D39:N39" si="50">IF(D8=0,1,100)</f>
        <v>100</v>
      </c>
      <c r="E39" s="5">
        <f t="shared" si="50"/>
        <v>100</v>
      </c>
      <c r="F39" s="5">
        <f t="shared" si="50"/>
        <v>100</v>
      </c>
      <c r="G39" s="5">
        <f t="shared" si="50"/>
        <v>100</v>
      </c>
      <c r="H39" s="5">
        <f t="shared" si="50"/>
        <v>100</v>
      </c>
      <c r="I39" s="5">
        <f t="shared" si="50"/>
        <v>100</v>
      </c>
      <c r="J39" s="5">
        <f t="shared" si="50"/>
        <v>100</v>
      </c>
      <c r="K39" s="5">
        <f t="shared" si="50"/>
        <v>100</v>
      </c>
      <c r="L39" s="5">
        <f t="shared" si="50"/>
        <v>100</v>
      </c>
      <c r="M39" s="5">
        <f t="shared" si="50"/>
        <v>100</v>
      </c>
      <c r="N39" s="6">
        <f t="shared" si="50"/>
        <v>100</v>
      </c>
    </row>
    <row r="40" spans="1:29" x14ac:dyDescent="0.2">
      <c r="A40" s="8">
        <f>A39+1</f>
        <v>2</v>
      </c>
      <c r="B40" s="7">
        <f t="shared" ref="B40:B68" si="51">SUM(C40:N40)</f>
        <v>1200</v>
      </c>
      <c r="C40" s="7">
        <f t="shared" ref="C40:N40" si="52">IF(C9=0,1,100)</f>
        <v>100</v>
      </c>
      <c r="D40" s="7">
        <f t="shared" si="52"/>
        <v>100</v>
      </c>
      <c r="E40" s="7">
        <f t="shared" si="52"/>
        <v>100</v>
      </c>
      <c r="F40" s="7">
        <f t="shared" si="52"/>
        <v>100</v>
      </c>
      <c r="G40" s="7">
        <f t="shared" si="52"/>
        <v>100</v>
      </c>
      <c r="H40" s="7">
        <f t="shared" si="52"/>
        <v>100</v>
      </c>
      <c r="I40" s="7">
        <f t="shared" si="52"/>
        <v>100</v>
      </c>
      <c r="J40" s="7">
        <f t="shared" si="52"/>
        <v>100</v>
      </c>
      <c r="K40" s="7">
        <f t="shared" si="52"/>
        <v>100</v>
      </c>
      <c r="L40" s="7">
        <f t="shared" si="52"/>
        <v>100</v>
      </c>
      <c r="M40" s="7">
        <f t="shared" si="52"/>
        <v>100</v>
      </c>
      <c r="N40" s="9">
        <f t="shared" si="52"/>
        <v>100</v>
      </c>
    </row>
    <row r="41" spans="1:29" x14ac:dyDescent="0.2">
      <c r="A41" s="8">
        <f t="shared" ref="A41:A68" si="53">A40+1</f>
        <v>3</v>
      </c>
      <c r="B41" s="7">
        <f t="shared" si="51"/>
        <v>1200</v>
      </c>
      <c r="C41" s="7">
        <f t="shared" ref="C41:N41" si="54">IF(C10=0,1,100)</f>
        <v>100</v>
      </c>
      <c r="D41" s="7">
        <f t="shared" si="54"/>
        <v>100</v>
      </c>
      <c r="E41" s="7">
        <f t="shared" si="54"/>
        <v>100</v>
      </c>
      <c r="F41" s="7">
        <f t="shared" si="54"/>
        <v>100</v>
      </c>
      <c r="G41" s="7">
        <f t="shared" si="54"/>
        <v>100</v>
      </c>
      <c r="H41" s="7">
        <f t="shared" si="54"/>
        <v>100</v>
      </c>
      <c r="I41" s="7">
        <f t="shared" si="54"/>
        <v>100</v>
      </c>
      <c r="J41" s="7">
        <f t="shared" si="54"/>
        <v>100</v>
      </c>
      <c r="K41" s="7">
        <f t="shared" si="54"/>
        <v>100</v>
      </c>
      <c r="L41" s="7">
        <f t="shared" si="54"/>
        <v>100</v>
      </c>
      <c r="M41" s="7">
        <f t="shared" si="54"/>
        <v>100</v>
      </c>
      <c r="N41" s="9">
        <f t="shared" si="54"/>
        <v>100</v>
      </c>
    </row>
    <row r="42" spans="1:29" x14ac:dyDescent="0.2">
      <c r="A42" s="8">
        <f t="shared" si="53"/>
        <v>4</v>
      </c>
      <c r="B42" s="7">
        <f t="shared" si="51"/>
        <v>1200</v>
      </c>
      <c r="C42" s="7">
        <f t="shared" ref="C42:N42" si="55">IF(C11=0,1,100)</f>
        <v>100</v>
      </c>
      <c r="D42" s="7">
        <f t="shared" si="55"/>
        <v>100</v>
      </c>
      <c r="E42" s="7">
        <f t="shared" si="55"/>
        <v>100</v>
      </c>
      <c r="F42" s="7">
        <f t="shared" si="55"/>
        <v>100</v>
      </c>
      <c r="G42" s="7">
        <f t="shared" si="55"/>
        <v>100</v>
      </c>
      <c r="H42" s="7">
        <f t="shared" si="55"/>
        <v>100</v>
      </c>
      <c r="I42" s="7">
        <f t="shared" si="55"/>
        <v>100</v>
      </c>
      <c r="J42" s="7">
        <f t="shared" si="55"/>
        <v>100</v>
      </c>
      <c r="K42" s="7">
        <f t="shared" si="55"/>
        <v>100</v>
      </c>
      <c r="L42" s="7">
        <f t="shared" si="55"/>
        <v>100</v>
      </c>
      <c r="M42" s="7">
        <f t="shared" si="55"/>
        <v>100</v>
      </c>
      <c r="N42" s="9">
        <f t="shared" si="55"/>
        <v>100</v>
      </c>
    </row>
    <row r="43" spans="1:29" x14ac:dyDescent="0.2">
      <c r="A43" s="8">
        <f t="shared" si="53"/>
        <v>5</v>
      </c>
      <c r="B43" s="7">
        <f t="shared" si="51"/>
        <v>1200</v>
      </c>
      <c r="C43" s="7">
        <f t="shared" ref="C43:N43" si="56">IF(C12=0,1,100)</f>
        <v>100</v>
      </c>
      <c r="D43" s="7">
        <f t="shared" si="56"/>
        <v>100</v>
      </c>
      <c r="E43" s="7">
        <f t="shared" si="56"/>
        <v>100</v>
      </c>
      <c r="F43" s="7">
        <f t="shared" si="56"/>
        <v>100</v>
      </c>
      <c r="G43" s="7">
        <f t="shared" si="56"/>
        <v>100</v>
      </c>
      <c r="H43" s="7">
        <f t="shared" si="56"/>
        <v>100</v>
      </c>
      <c r="I43" s="7">
        <f t="shared" si="56"/>
        <v>100</v>
      </c>
      <c r="J43" s="7">
        <f t="shared" si="56"/>
        <v>100</v>
      </c>
      <c r="K43" s="7">
        <f t="shared" si="56"/>
        <v>100</v>
      </c>
      <c r="L43" s="7">
        <f t="shared" si="56"/>
        <v>100</v>
      </c>
      <c r="M43" s="7">
        <f t="shared" si="56"/>
        <v>100</v>
      </c>
      <c r="N43" s="9">
        <f t="shared" si="56"/>
        <v>100</v>
      </c>
    </row>
    <row r="44" spans="1:29" x14ac:dyDescent="0.2">
      <c r="A44" s="8">
        <f t="shared" si="53"/>
        <v>6</v>
      </c>
      <c r="B44" s="7">
        <f t="shared" si="51"/>
        <v>1200</v>
      </c>
      <c r="C44" s="7">
        <f t="shared" ref="C44:N44" si="57">IF(C13=0,1,100)</f>
        <v>100</v>
      </c>
      <c r="D44" s="7">
        <f t="shared" si="57"/>
        <v>100</v>
      </c>
      <c r="E44" s="7">
        <f t="shared" si="57"/>
        <v>100</v>
      </c>
      <c r="F44" s="7">
        <f t="shared" si="57"/>
        <v>100</v>
      </c>
      <c r="G44" s="7">
        <f t="shared" si="57"/>
        <v>100</v>
      </c>
      <c r="H44" s="7">
        <f t="shared" si="57"/>
        <v>100</v>
      </c>
      <c r="I44" s="7">
        <f t="shared" si="57"/>
        <v>100</v>
      </c>
      <c r="J44" s="7">
        <f t="shared" si="57"/>
        <v>100</v>
      </c>
      <c r="K44" s="7">
        <f t="shared" si="57"/>
        <v>100</v>
      </c>
      <c r="L44" s="7">
        <f t="shared" si="57"/>
        <v>100</v>
      </c>
      <c r="M44" s="7">
        <f t="shared" si="57"/>
        <v>100</v>
      </c>
      <c r="N44" s="9">
        <f t="shared" si="57"/>
        <v>100</v>
      </c>
    </row>
    <row r="45" spans="1:29" x14ac:dyDescent="0.2">
      <c r="A45" s="8">
        <f t="shared" si="53"/>
        <v>7</v>
      </c>
      <c r="B45" s="7">
        <f t="shared" si="51"/>
        <v>1200</v>
      </c>
      <c r="C45" s="7">
        <f t="shared" ref="C45:N45" si="58">IF(C14=0,1,100)</f>
        <v>100</v>
      </c>
      <c r="D45" s="7">
        <f t="shared" si="58"/>
        <v>100</v>
      </c>
      <c r="E45" s="7">
        <f t="shared" si="58"/>
        <v>100</v>
      </c>
      <c r="F45" s="7">
        <f t="shared" si="58"/>
        <v>100</v>
      </c>
      <c r="G45" s="7">
        <f t="shared" si="58"/>
        <v>100</v>
      </c>
      <c r="H45" s="7">
        <f t="shared" si="58"/>
        <v>100</v>
      </c>
      <c r="I45" s="7">
        <f t="shared" si="58"/>
        <v>100</v>
      </c>
      <c r="J45" s="7">
        <f t="shared" si="58"/>
        <v>100</v>
      </c>
      <c r="K45" s="7">
        <f t="shared" si="58"/>
        <v>100</v>
      </c>
      <c r="L45" s="7">
        <f t="shared" si="58"/>
        <v>100</v>
      </c>
      <c r="M45" s="7">
        <f t="shared" si="58"/>
        <v>100</v>
      </c>
      <c r="N45" s="9">
        <f t="shared" si="58"/>
        <v>100</v>
      </c>
    </row>
    <row r="46" spans="1:29" x14ac:dyDescent="0.2">
      <c r="A46" s="8">
        <f t="shared" si="53"/>
        <v>8</v>
      </c>
      <c r="B46" s="7">
        <f t="shared" si="51"/>
        <v>1200</v>
      </c>
      <c r="C46" s="7">
        <f t="shared" ref="C46:N46" si="59">IF(C15=0,1,100)</f>
        <v>100</v>
      </c>
      <c r="D46" s="7">
        <f t="shared" si="59"/>
        <v>100</v>
      </c>
      <c r="E46" s="7">
        <f t="shared" si="59"/>
        <v>100</v>
      </c>
      <c r="F46" s="7">
        <f t="shared" si="59"/>
        <v>100</v>
      </c>
      <c r="G46" s="7">
        <f t="shared" si="59"/>
        <v>100</v>
      </c>
      <c r="H46" s="7">
        <f t="shared" si="59"/>
        <v>100</v>
      </c>
      <c r="I46" s="7">
        <f t="shared" si="59"/>
        <v>100</v>
      </c>
      <c r="J46" s="7">
        <f t="shared" si="59"/>
        <v>100</v>
      </c>
      <c r="K46" s="7">
        <f t="shared" si="59"/>
        <v>100</v>
      </c>
      <c r="L46" s="7">
        <f t="shared" si="59"/>
        <v>100</v>
      </c>
      <c r="M46" s="7">
        <f t="shared" si="59"/>
        <v>100</v>
      </c>
      <c r="N46" s="9">
        <f t="shared" si="59"/>
        <v>100</v>
      </c>
    </row>
    <row r="47" spans="1:29" x14ac:dyDescent="0.2">
      <c r="A47" s="8">
        <f t="shared" si="53"/>
        <v>9</v>
      </c>
      <c r="B47" s="7">
        <f t="shared" si="51"/>
        <v>1200</v>
      </c>
      <c r="C47" s="7">
        <f t="shared" ref="C47:N47" si="60">IF(C16=0,1,100)</f>
        <v>100</v>
      </c>
      <c r="D47" s="7">
        <f t="shared" si="60"/>
        <v>100</v>
      </c>
      <c r="E47" s="7">
        <f t="shared" si="60"/>
        <v>100</v>
      </c>
      <c r="F47" s="7">
        <f t="shared" si="60"/>
        <v>100</v>
      </c>
      <c r="G47" s="7">
        <f t="shared" si="60"/>
        <v>100</v>
      </c>
      <c r="H47" s="7">
        <f t="shared" si="60"/>
        <v>100</v>
      </c>
      <c r="I47" s="7">
        <f t="shared" si="60"/>
        <v>100</v>
      </c>
      <c r="J47" s="7">
        <f t="shared" si="60"/>
        <v>100</v>
      </c>
      <c r="K47" s="7">
        <f t="shared" si="60"/>
        <v>100</v>
      </c>
      <c r="L47" s="7">
        <f t="shared" si="60"/>
        <v>100</v>
      </c>
      <c r="M47" s="7">
        <f t="shared" si="60"/>
        <v>100</v>
      </c>
      <c r="N47" s="9">
        <f t="shared" si="60"/>
        <v>100</v>
      </c>
    </row>
    <row r="48" spans="1:29" x14ac:dyDescent="0.2">
      <c r="A48" s="8">
        <f t="shared" si="53"/>
        <v>10</v>
      </c>
      <c r="B48" s="7">
        <f t="shared" si="51"/>
        <v>1200</v>
      </c>
      <c r="C48" s="7">
        <f t="shared" ref="C48:N48" si="61">IF(C17=0,1,100)</f>
        <v>100</v>
      </c>
      <c r="D48" s="7">
        <f t="shared" si="61"/>
        <v>100</v>
      </c>
      <c r="E48" s="7">
        <f t="shared" si="61"/>
        <v>100</v>
      </c>
      <c r="F48" s="7">
        <f t="shared" si="61"/>
        <v>100</v>
      </c>
      <c r="G48" s="7">
        <f t="shared" si="61"/>
        <v>100</v>
      </c>
      <c r="H48" s="7">
        <f t="shared" si="61"/>
        <v>100</v>
      </c>
      <c r="I48" s="7">
        <f t="shared" si="61"/>
        <v>100</v>
      </c>
      <c r="J48" s="7">
        <f t="shared" si="61"/>
        <v>100</v>
      </c>
      <c r="K48" s="7">
        <f t="shared" si="61"/>
        <v>100</v>
      </c>
      <c r="L48" s="7">
        <f t="shared" si="61"/>
        <v>100</v>
      </c>
      <c r="M48" s="7">
        <f t="shared" si="61"/>
        <v>100</v>
      </c>
      <c r="N48" s="9">
        <f t="shared" si="61"/>
        <v>100</v>
      </c>
    </row>
    <row r="49" spans="1:14" x14ac:dyDescent="0.2">
      <c r="A49" s="8">
        <f t="shared" si="53"/>
        <v>11</v>
      </c>
      <c r="B49" s="7">
        <f t="shared" si="51"/>
        <v>1200</v>
      </c>
      <c r="C49" s="7">
        <f t="shared" ref="C49:N49" si="62">IF(C18=0,1,100)</f>
        <v>100</v>
      </c>
      <c r="D49" s="7">
        <f t="shared" si="62"/>
        <v>100</v>
      </c>
      <c r="E49" s="7">
        <f t="shared" si="62"/>
        <v>100</v>
      </c>
      <c r="F49" s="7">
        <f t="shared" si="62"/>
        <v>100</v>
      </c>
      <c r="G49" s="7">
        <f t="shared" si="62"/>
        <v>100</v>
      </c>
      <c r="H49" s="7">
        <f t="shared" si="62"/>
        <v>100</v>
      </c>
      <c r="I49" s="7">
        <f t="shared" si="62"/>
        <v>100</v>
      </c>
      <c r="J49" s="7">
        <f t="shared" si="62"/>
        <v>100</v>
      </c>
      <c r="K49" s="7">
        <f t="shared" si="62"/>
        <v>100</v>
      </c>
      <c r="L49" s="7">
        <f t="shared" si="62"/>
        <v>100</v>
      </c>
      <c r="M49" s="7">
        <f t="shared" si="62"/>
        <v>100</v>
      </c>
      <c r="N49" s="9">
        <f t="shared" si="62"/>
        <v>100</v>
      </c>
    </row>
    <row r="50" spans="1:14" x14ac:dyDescent="0.2">
      <c r="A50" s="8">
        <f t="shared" si="53"/>
        <v>12</v>
      </c>
      <c r="B50" s="7">
        <f t="shared" si="51"/>
        <v>1200</v>
      </c>
      <c r="C50" s="7">
        <f t="shared" ref="C50:N50" si="63">IF(C19=0,1,100)</f>
        <v>100</v>
      </c>
      <c r="D50" s="7">
        <f t="shared" si="63"/>
        <v>100</v>
      </c>
      <c r="E50" s="7">
        <f t="shared" si="63"/>
        <v>100</v>
      </c>
      <c r="F50" s="7">
        <f t="shared" si="63"/>
        <v>100</v>
      </c>
      <c r="G50" s="7">
        <f t="shared" si="63"/>
        <v>100</v>
      </c>
      <c r="H50" s="7">
        <f t="shared" si="63"/>
        <v>100</v>
      </c>
      <c r="I50" s="7">
        <f t="shared" si="63"/>
        <v>100</v>
      </c>
      <c r="J50" s="7">
        <f t="shared" si="63"/>
        <v>100</v>
      </c>
      <c r="K50" s="7">
        <f t="shared" si="63"/>
        <v>100</v>
      </c>
      <c r="L50" s="7">
        <f t="shared" si="63"/>
        <v>100</v>
      </c>
      <c r="M50" s="7">
        <f t="shared" si="63"/>
        <v>100</v>
      </c>
      <c r="N50" s="9">
        <f t="shared" si="63"/>
        <v>100</v>
      </c>
    </row>
    <row r="51" spans="1:14" x14ac:dyDescent="0.2">
      <c r="A51" s="8">
        <f t="shared" si="53"/>
        <v>13</v>
      </c>
      <c r="B51" s="7">
        <f t="shared" si="51"/>
        <v>1200</v>
      </c>
      <c r="C51" s="7">
        <f t="shared" ref="C51:N51" si="64">IF(C20=0,1,100)</f>
        <v>100</v>
      </c>
      <c r="D51" s="7">
        <f t="shared" si="64"/>
        <v>100</v>
      </c>
      <c r="E51" s="7">
        <f t="shared" si="64"/>
        <v>100</v>
      </c>
      <c r="F51" s="7">
        <f t="shared" si="64"/>
        <v>100</v>
      </c>
      <c r="G51" s="7">
        <f t="shared" si="64"/>
        <v>100</v>
      </c>
      <c r="H51" s="7">
        <f t="shared" si="64"/>
        <v>100</v>
      </c>
      <c r="I51" s="7">
        <f t="shared" si="64"/>
        <v>100</v>
      </c>
      <c r="J51" s="7">
        <f t="shared" si="64"/>
        <v>100</v>
      </c>
      <c r="K51" s="7">
        <f t="shared" si="64"/>
        <v>100</v>
      </c>
      <c r="L51" s="7">
        <f t="shared" si="64"/>
        <v>100</v>
      </c>
      <c r="M51" s="7">
        <f t="shared" si="64"/>
        <v>100</v>
      </c>
      <c r="N51" s="9">
        <f t="shared" si="64"/>
        <v>100</v>
      </c>
    </row>
    <row r="52" spans="1:14" x14ac:dyDescent="0.2">
      <c r="A52" s="8">
        <f t="shared" si="53"/>
        <v>14</v>
      </c>
      <c r="B52" s="7">
        <f t="shared" si="51"/>
        <v>1200</v>
      </c>
      <c r="C52" s="7">
        <f t="shared" ref="C52:N52" si="65">IF(C21=0,1,100)</f>
        <v>100</v>
      </c>
      <c r="D52" s="7">
        <f t="shared" si="65"/>
        <v>100</v>
      </c>
      <c r="E52" s="7">
        <f t="shared" si="65"/>
        <v>100</v>
      </c>
      <c r="F52" s="7">
        <f t="shared" si="65"/>
        <v>100</v>
      </c>
      <c r="G52" s="7">
        <f t="shared" si="65"/>
        <v>100</v>
      </c>
      <c r="H52" s="7">
        <f t="shared" si="65"/>
        <v>100</v>
      </c>
      <c r="I52" s="7">
        <f t="shared" si="65"/>
        <v>100</v>
      </c>
      <c r="J52" s="7">
        <f t="shared" si="65"/>
        <v>100</v>
      </c>
      <c r="K52" s="7">
        <f t="shared" si="65"/>
        <v>100</v>
      </c>
      <c r="L52" s="7">
        <f t="shared" si="65"/>
        <v>100</v>
      </c>
      <c r="M52" s="7">
        <f t="shared" si="65"/>
        <v>100</v>
      </c>
      <c r="N52" s="9">
        <f t="shared" si="65"/>
        <v>100</v>
      </c>
    </row>
    <row r="53" spans="1:14" x14ac:dyDescent="0.2">
      <c r="A53" s="8">
        <f t="shared" si="53"/>
        <v>15</v>
      </c>
      <c r="B53" s="7">
        <f t="shared" si="51"/>
        <v>1200</v>
      </c>
      <c r="C53" s="7">
        <f t="shared" ref="C53:N53" si="66">IF(C22=0,1,100)</f>
        <v>100</v>
      </c>
      <c r="D53" s="7">
        <f t="shared" si="66"/>
        <v>100</v>
      </c>
      <c r="E53" s="7">
        <f t="shared" si="66"/>
        <v>100</v>
      </c>
      <c r="F53" s="7">
        <f t="shared" si="66"/>
        <v>100</v>
      </c>
      <c r="G53" s="7">
        <f t="shared" si="66"/>
        <v>100</v>
      </c>
      <c r="H53" s="7">
        <f t="shared" si="66"/>
        <v>100</v>
      </c>
      <c r="I53" s="7">
        <f t="shared" si="66"/>
        <v>100</v>
      </c>
      <c r="J53" s="7">
        <f t="shared" si="66"/>
        <v>100</v>
      </c>
      <c r="K53" s="7">
        <f t="shared" si="66"/>
        <v>100</v>
      </c>
      <c r="L53" s="7">
        <f t="shared" si="66"/>
        <v>100</v>
      </c>
      <c r="M53" s="7">
        <f t="shared" si="66"/>
        <v>100</v>
      </c>
      <c r="N53" s="9">
        <f t="shared" si="66"/>
        <v>100</v>
      </c>
    </row>
    <row r="54" spans="1:14" x14ac:dyDescent="0.2">
      <c r="A54" s="8">
        <f t="shared" si="53"/>
        <v>16</v>
      </c>
      <c r="B54" s="7">
        <f t="shared" si="51"/>
        <v>1200</v>
      </c>
      <c r="C54" s="7">
        <f t="shared" ref="C54:N54" si="67">IF(C23=0,1,100)</f>
        <v>100</v>
      </c>
      <c r="D54" s="7">
        <f t="shared" si="67"/>
        <v>100</v>
      </c>
      <c r="E54" s="7">
        <f t="shared" si="67"/>
        <v>100</v>
      </c>
      <c r="F54" s="7">
        <f t="shared" si="67"/>
        <v>100</v>
      </c>
      <c r="G54" s="7">
        <f t="shared" si="67"/>
        <v>100</v>
      </c>
      <c r="H54" s="7">
        <f t="shared" si="67"/>
        <v>100</v>
      </c>
      <c r="I54" s="7">
        <f t="shared" si="67"/>
        <v>100</v>
      </c>
      <c r="J54" s="7">
        <f t="shared" si="67"/>
        <v>100</v>
      </c>
      <c r="K54" s="7">
        <f t="shared" si="67"/>
        <v>100</v>
      </c>
      <c r="L54" s="7">
        <f t="shared" si="67"/>
        <v>100</v>
      </c>
      <c r="M54" s="7">
        <f t="shared" si="67"/>
        <v>100</v>
      </c>
      <c r="N54" s="9">
        <f t="shared" si="67"/>
        <v>100</v>
      </c>
    </row>
    <row r="55" spans="1:14" x14ac:dyDescent="0.2">
      <c r="A55" s="8">
        <f t="shared" si="53"/>
        <v>17</v>
      </c>
      <c r="B55" s="7">
        <f t="shared" si="51"/>
        <v>1200</v>
      </c>
      <c r="C55" s="7">
        <f t="shared" ref="C55:N55" si="68">IF(C24=0,1,100)</f>
        <v>100</v>
      </c>
      <c r="D55" s="7">
        <f t="shared" si="68"/>
        <v>100</v>
      </c>
      <c r="E55" s="7">
        <f t="shared" si="68"/>
        <v>100</v>
      </c>
      <c r="F55" s="7">
        <f t="shared" si="68"/>
        <v>100</v>
      </c>
      <c r="G55" s="7">
        <f t="shared" si="68"/>
        <v>100</v>
      </c>
      <c r="H55" s="7">
        <f t="shared" si="68"/>
        <v>100</v>
      </c>
      <c r="I55" s="7">
        <f t="shared" si="68"/>
        <v>100</v>
      </c>
      <c r="J55" s="7">
        <f t="shared" si="68"/>
        <v>100</v>
      </c>
      <c r="K55" s="7">
        <f t="shared" si="68"/>
        <v>100</v>
      </c>
      <c r="L55" s="7">
        <f t="shared" si="68"/>
        <v>100</v>
      </c>
      <c r="M55" s="7">
        <f t="shared" si="68"/>
        <v>100</v>
      </c>
      <c r="N55" s="9">
        <f t="shared" si="68"/>
        <v>100</v>
      </c>
    </row>
    <row r="56" spans="1:14" x14ac:dyDescent="0.2">
      <c r="A56" s="8">
        <f t="shared" si="53"/>
        <v>18</v>
      </c>
      <c r="B56" s="7">
        <f t="shared" si="51"/>
        <v>1200</v>
      </c>
      <c r="C56" s="7">
        <f t="shared" ref="C56:N56" si="69">IF(C25=0,1,100)</f>
        <v>100</v>
      </c>
      <c r="D56" s="7">
        <f t="shared" si="69"/>
        <v>100</v>
      </c>
      <c r="E56" s="7">
        <f t="shared" si="69"/>
        <v>100</v>
      </c>
      <c r="F56" s="7">
        <f t="shared" si="69"/>
        <v>100</v>
      </c>
      <c r="G56" s="7">
        <f t="shared" si="69"/>
        <v>100</v>
      </c>
      <c r="H56" s="7">
        <f t="shared" si="69"/>
        <v>100</v>
      </c>
      <c r="I56" s="7">
        <f t="shared" si="69"/>
        <v>100</v>
      </c>
      <c r="J56" s="7">
        <f t="shared" si="69"/>
        <v>100</v>
      </c>
      <c r="K56" s="7">
        <f t="shared" si="69"/>
        <v>100</v>
      </c>
      <c r="L56" s="7">
        <f t="shared" si="69"/>
        <v>100</v>
      </c>
      <c r="M56" s="7">
        <f t="shared" si="69"/>
        <v>100</v>
      </c>
      <c r="N56" s="9">
        <f t="shared" si="69"/>
        <v>100</v>
      </c>
    </row>
    <row r="57" spans="1:14" x14ac:dyDescent="0.2">
      <c r="A57" s="8">
        <f t="shared" si="53"/>
        <v>19</v>
      </c>
      <c r="B57" s="7">
        <f t="shared" si="51"/>
        <v>1200</v>
      </c>
      <c r="C57" s="7">
        <f t="shared" ref="C57:N57" si="70">IF(C26=0,1,100)</f>
        <v>100</v>
      </c>
      <c r="D57" s="7">
        <f t="shared" si="70"/>
        <v>100</v>
      </c>
      <c r="E57" s="7">
        <f t="shared" si="70"/>
        <v>100</v>
      </c>
      <c r="F57" s="7">
        <f t="shared" si="70"/>
        <v>100</v>
      </c>
      <c r="G57" s="7">
        <f t="shared" si="70"/>
        <v>100</v>
      </c>
      <c r="H57" s="7">
        <f t="shared" si="70"/>
        <v>100</v>
      </c>
      <c r="I57" s="7">
        <f t="shared" si="70"/>
        <v>100</v>
      </c>
      <c r="J57" s="7">
        <f t="shared" si="70"/>
        <v>100</v>
      </c>
      <c r="K57" s="7">
        <f t="shared" si="70"/>
        <v>100</v>
      </c>
      <c r="L57" s="7">
        <f t="shared" si="70"/>
        <v>100</v>
      </c>
      <c r="M57" s="7">
        <f t="shared" si="70"/>
        <v>100</v>
      </c>
      <c r="N57" s="9">
        <f t="shared" si="70"/>
        <v>100</v>
      </c>
    </row>
    <row r="58" spans="1:14" x14ac:dyDescent="0.2">
      <c r="A58" s="8">
        <f t="shared" si="53"/>
        <v>20</v>
      </c>
      <c r="B58" s="7">
        <f t="shared" si="51"/>
        <v>1200</v>
      </c>
      <c r="C58" s="7">
        <f t="shared" ref="C58:N58" si="71">IF(C27=0,1,100)</f>
        <v>100</v>
      </c>
      <c r="D58" s="7">
        <f t="shared" si="71"/>
        <v>100</v>
      </c>
      <c r="E58" s="7">
        <f t="shared" si="71"/>
        <v>100</v>
      </c>
      <c r="F58" s="7">
        <f t="shared" si="71"/>
        <v>100</v>
      </c>
      <c r="G58" s="7">
        <f t="shared" si="71"/>
        <v>100</v>
      </c>
      <c r="H58" s="7">
        <f t="shared" si="71"/>
        <v>100</v>
      </c>
      <c r="I58" s="7">
        <f t="shared" si="71"/>
        <v>100</v>
      </c>
      <c r="J58" s="7">
        <f t="shared" si="71"/>
        <v>100</v>
      </c>
      <c r="K58" s="7">
        <f t="shared" si="71"/>
        <v>100</v>
      </c>
      <c r="L58" s="7">
        <f t="shared" si="71"/>
        <v>100</v>
      </c>
      <c r="M58" s="7">
        <f t="shared" si="71"/>
        <v>100</v>
      </c>
      <c r="N58" s="9">
        <f t="shared" si="71"/>
        <v>100</v>
      </c>
    </row>
    <row r="59" spans="1:14" x14ac:dyDescent="0.2">
      <c r="A59" s="8">
        <f t="shared" si="53"/>
        <v>21</v>
      </c>
      <c r="B59" s="7">
        <f t="shared" si="51"/>
        <v>1200</v>
      </c>
      <c r="C59" s="7">
        <f t="shared" ref="C59:N59" si="72">IF(C28=0,1,100)</f>
        <v>100</v>
      </c>
      <c r="D59" s="7">
        <f t="shared" si="72"/>
        <v>100</v>
      </c>
      <c r="E59" s="7">
        <f t="shared" si="72"/>
        <v>100</v>
      </c>
      <c r="F59" s="7">
        <f t="shared" si="72"/>
        <v>100</v>
      </c>
      <c r="G59" s="7">
        <f t="shared" si="72"/>
        <v>100</v>
      </c>
      <c r="H59" s="7">
        <f t="shared" si="72"/>
        <v>100</v>
      </c>
      <c r="I59" s="7">
        <f t="shared" si="72"/>
        <v>100</v>
      </c>
      <c r="J59" s="7">
        <f t="shared" si="72"/>
        <v>100</v>
      </c>
      <c r="K59" s="7">
        <f t="shared" si="72"/>
        <v>100</v>
      </c>
      <c r="L59" s="7">
        <f t="shared" si="72"/>
        <v>100</v>
      </c>
      <c r="M59" s="7">
        <f t="shared" si="72"/>
        <v>100</v>
      </c>
      <c r="N59" s="9">
        <f t="shared" si="72"/>
        <v>100</v>
      </c>
    </row>
    <row r="60" spans="1:14" x14ac:dyDescent="0.2">
      <c r="A60" s="8">
        <f t="shared" si="53"/>
        <v>22</v>
      </c>
      <c r="B60" s="7">
        <f t="shared" si="51"/>
        <v>1200</v>
      </c>
      <c r="C60" s="7">
        <f t="shared" ref="C60:N60" si="73">IF(C29=0,1,100)</f>
        <v>100</v>
      </c>
      <c r="D60" s="7">
        <f t="shared" si="73"/>
        <v>100</v>
      </c>
      <c r="E60" s="7">
        <f t="shared" si="73"/>
        <v>100</v>
      </c>
      <c r="F60" s="7">
        <f t="shared" si="73"/>
        <v>100</v>
      </c>
      <c r="G60" s="7">
        <f t="shared" si="73"/>
        <v>100</v>
      </c>
      <c r="H60" s="7">
        <f t="shared" si="73"/>
        <v>100</v>
      </c>
      <c r="I60" s="7">
        <f t="shared" si="73"/>
        <v>100</v>
      </c>
      <c r="J60" s="7">
        <f t="shared" si="73"/>
        <v>100</v>
      </c>
      <c r="K60" s="7">
        <f t="shared" si="73"/>
        <v>100</v>
      </c>
      <c r="L60" s="7">
        <f t="shared" si="73"/>
        <v>100</v>
      </c>
      <c r="M60" s="7">
        <f t="shared" si="73"/>
        <v>100</v>
      </c>
      <c r="N60" s="9">
        <f t="shared" si="73"/>
        <v>100</v>
      </c>
    </row>
    <row r="61" spans="1:14" x14ac:dyDescent="0.2">
      <c r="A61" s="8">
        <f t="shared" si="53"/>
        <v>23</v>
      </c>
      <c r="B61" s="7">
        <f t="shared" si="51"/>
        <v>1200</v>
      </c>
      <c r="C61" s="7">
        <f t="shared" ref="C61:N61" si="74">IF(C30=0,1,100)</f>
        <v>100</v>
      </c>
      <c r="D61" s="7">
        <f t="shared" si="74"/>
        <v>100</v>
      </c>
      <c r="E61" s="7">
        <f t="shared" si="74"/>
        <v>100</v>
      </c>
      <c r="F61" s="7">
        <f t="shared" si="74"/>
        <v>100</v>
      </c>
      <c r="G61" s="7">
        <f t="shared" si="74"/>
        <v>100</v>
      </c>
      <c r="H61" s="7">
        <f t="shared" si="74"/>
        <v>100</v>
      </c>
      <c r="I61" s="7">
        <f t="shared" si="74"/>
        <v>100</v>
      </c>
      <c r="J61" s="7">
        <f t="shared" si="74"/>
        <v>100</v>
      </c>
      <c r="K61" s="7">
        <f t="shared" si="74"/>
        <v>100</v>
      </c>
      <c r="L61" s="7">
        <f t="shared" si="74"/>
        <v>100</v>
      </c>
      <c r="M61" s="7">
        <f t="shared" si="74"/>
        <v>100</v>
      </c>
      <c r="N61" s="9">
        <f t="shared" si="74"/>
        <v>100</v>
      </c>
    </row>
    <row r="62" spans="1:14" x14ac:dyDescent="0.2">
      <c r="A62" s="8">
        <f t="shared" si="53"/>
        <v>24</v>
      </c>
      <c r="B62" s="7">
        <f t="shared" si="51"/>
        <v>1200</v>
      </c>
      <c r="C62" s="7">
        <f t="shared" ref="C62:N62" si="75">IF(C31=0,1,100)</f>
        <v>100</v>
      </c>
      <c r="D62" s="7">
        <f t="shared" si="75"/>
        <v>100</v>
      </c>
      <c r="E62" s="7">
        <f t="shared" si="75"/>
        <v>100</v>
      </c>
      <c r="F62" s="7">
        <f t="shared" si="75"/>
        <v>100</v>
      </c>
      <c r="G62" s="7">
        <f t="shared" si="75"/>
        <v>100</v>
      </c>
      <c r="H62" s="7">
        <f t="shared" si="75"/>
        <v>100</v>
      </c>
      <c r="I62" s="7">
        <f t="shared" si="75"/>
        <v>100</v>
      </c>
      <c r="J62" s="7">
        <f t="shared" si="75"/>
        <v>100</v>
      </c>
      <c r="K62" s="7">
        <f t="shared" si="75"/>
        <v>100</v>
      </c>
      <c r="L62" s="7">
        <f t="shared" si="75"/>
        <v>100</v>
      </c>
      <c r="M62" s="7">
        <f t="shared" si="75"/>
        <v>100</v>
      </c>
      <c r="N62" s="9">
        <f t="shared" si="75"/>
        <v>100</v>
      </c>
    </row>
    <row r="63" spans="1:14" x14ac:dyDescent="0.2">
      <c r="A63" s="8">
        <f t="shared" si="53"/>
        <v>25</v>
      </c>
      <c r="B63" s="7">
        <f t="shared" si="51"/>
        <v>1101</v>
      </c>
      <c r="C63" s="7">
        <f t="shared" ref="C63:N63" si="76">IF(C32=0,1,100)</f>
        <v>100</v>
      </c>
      <c r="D63" s="7">
        <f t="shared" si="76"/>
        <v>100</v>
      </c>
      <c r="E63" s="7">
        <f t="shared" si="76"/>
        <v>100</v>
      </c>
      <c r="F63" s="7">
        <f t="shared" si="76"/>
        <v>100</v>
      </c>
      <c r="G63" s="7">
        <f t="shared" si="76"/>
        <v>100</v>
      </c>
      <c r="H63" s="7">
        <f t="shared" si="76"/>
        <v>100</v>
      </c>
      <c r="I63" s="7">
        <f t="shared" si="76"/>
        <v>100</v>
      </c>
      <c r="J63" s="7">
        <f t="shared" si="76"/>
        <v>100</v>
      </c>
      <c r="K63" s="7">
        <f t="shared" si="76"/>
        <v>100</v>
      </c>
      <c r="L63" s="7">
        <f t="shared" si="76"/>
        <v>100</v>
      </c>
      <c r="M63" s="7">
        <f t="shared" si="76"/>
        <v>100</v>
      </c>
      <c r="N63" s="9">
        <f t="shared" si="76"/>
        <v>1</v>
      </c>
    </row>
    <row r="64" spans="1:14" x14ac:dyDescent="0.2">
      <c r="A64" s="8">
        <f t="shared" si="53"/>
        <v>26</v>
      </c>
      <c r="B64" s="7">
        <f t="shared" si="51"/>
        <v>12</v>
      </c>
      <c r="C64" s="7">
        <f t="shared" ref="C64:N64" si="77">IF(C33=0,1,100)</f>
        <v>1</v>
      </c>
      <c r="D64" s="7">
        <f t="shared" si="77"/>
        <v>1</v>
      </c>
      <c r="E64" s="7">
        <f t="shared" si="77"/>
        <v>1</v>
      </c>
      <c r="F64" s="7">
        <f t="shared" si="77"/>
        <v>1</v>
      </c>
      <c r="G64" s="7">
        <f t="shared" si="77"/>
        <v>1</v>
      </c>
      <c r="H64" s="7">
        <f t="shared" si="77"/>
        <v>1</v>
      </c>
      <c r="I64" s="7">
        <f t="shared" si="77"/>
        <v>1</v>
      </c>
      <c r="J64" s="7">
        <f t="shared" si="77"/>
        <v>1</v>
      </c>
      <c r="K64" s="7">
        <f t="shared" si="77"/>
        <v>1</v>
      </c>
      <c r="L64" s="7">
        <f t="shared" si="77"/>
        <v>1</v>
      </c>
      <c r="M64" s="7">
        <f t="shared" si="77"/>
        <v>1</v>
      </c>
      <c r="N64" s="9">
        <f t="shared" si="77"/>
        <v>1</v>
      </c>
    </row>
    <row r="65" spans="1:14" x14ac:dyDescent="0.2">
      <c r="A65" s="8">
        <f t="shared" si="53"/>
        <v>27</v>
      </c>
      <c r="B65" s="7">
        <f t="shared" si="51"/>
        <v>12</v>
      </c>
      <c r="C65" s="7">
        <f t="shared" ref="C65:N65" si="78">IF(C34=0,1,100)</f>
        <v>1</v>
      </c>
      <c r="D65" s="7">
        <f t="shared" si="78"/>
        <v>1</v>
      </c>
      <c r="E65" s="7">
        <f t="shared" si="78"/>
        <v>1</v>
      </c>
      <c r="F65" s="7">
        <f t="shared" si="78"/>
        <v>1</v>
      </c>
      <c r="G65" s="7">
        <f t="shared" si="78"/>
        <v>1</v>
      </c>
      <c r="H65" s="7">
        <f t="shared" si="78"/>
        <v>1</v>
      </c>
      <c r="I65" s="7">
        <f t="shared" si="78"/>
        <v>1</v>
      </c>
      <c r="J65" s="7">
        <f t="shared" si="78"/>
        <v>1</v>
      </c>
      <c r="K65" s="7">
        <f t="shared" si="78"/>
        <v>1</v>
      </c>
      <c r="L65" s="7">
        <f t="shared" si="78"/>
        <v>1</v>
      </c>
      <c r="M65" s="7">
        <f t="shared" si="78"/>
        <v>1</v>
      </c>
      <c r="N65" s="9">
        <f t="shared" si="78"/>
        <v>1</v>
      </c>
    </row>
    <row r="66" spans="1:14" x14ac:dyDescent="0.2">
      <c r="A66" s="8">
        <f t="shared" si="53"/>
        <v>28</v>
      </c>
      <c r="B66" s="7">
        <f t="shared" si="51"/>
        <v>12</v>
      </c>
      <c r="C66" s="7">
        <f t="shared" ref="C66:N66" si="79">IF(C35=0,1,100)</f>
        <v>1</v>
      </c>
      <c r="D66" s="7">
        <f t="shared" si="79"/>
        <v>1</v>
      </c>
      <c r="E66" s="7">
        <f t="shared" si="79"/>
        <v>1</v>
      </c>
      <c r="F66" s="7">
        <f t="shared" si="79"/>
        <v>1</v>
      </c>
      <c r="G66" s="7">
        <f t="shared" si="79"/>
        <v>1</v>
      </c>
      <c r="H66" s="7">
        <f t="shared" si="79"/>
        <v>1</v>
      </c>
      <c r="I66" s="7">
        <f t="shared" si="79"/>
        <v>1</v>
      </c>
      <c r="J66" s="7">
        <f t="shared" si="79"/>
        <v>1</v>
      </c>
      <c r="K66" s="7">
        <f t="shared" si="79"/>
        <v>1</v>
      </c>
      <c r="L66" s="7">
        <f t="shared" si="79"/>
        <v>1</v>
      </c>
      <c r="M66" s="7">
        <f t="shared" si="79"/>
        <v>1</v>
      </c>
      <c r="N66" s="9">
        <f t="shared" si="79"/>
        <v>1</v>
      </c>
    </row>
    <row r="67" spans="1:14" x14ac:dyDescent="0.2">
      <c r="A67" s="8">
        <f t="shared" si="53"/>
        <v>29</v>
      </c>
      <c r="B67" s="7">
        <f t="shared" si="51"/>
        <v>12</v>
      </c>
      <c r="C67" s="7">
        <f t="shared" ref="C67:N67" si="80">IF(C36=0,1,100)</f>
        <v>1</v>
      </c>
      <c r="D67" s="7">
        <f t="shared" si="80"/>
        <v>1</v>
      </c>
      <c r="E67" s="7">
        <f t="shared" si="80"/>
        <v>1</v>
      </c>
      <c r="F67" s="7">
        <f t="shared" si="80"/>
        <v>1</v>
      </c>
      <c r="G67" s="7">
        <f t="shared" si="80"/>
        <v>1</v>
      </c>
      <c r="H67" s="7">
        <f t="shared" si="80"/>
        <v>1</v>
      </c>
      <c r="I67" s="7">
        <f t="shared" si="80"/>
        <v>1</v>
      </c>
      <c r="J67" s="7">
        <f t="shared" si="80"/>
        <v>1</v>
      </c>
      <c r="K67" s="7">
        <f t="shared" si="80"/>
        <v>1</v>
      </c>
      <c r="L67" s="7">
        <f t="shared" si="80"/>
        <v>1</v>
      </c>
      <c r="M67" s="7">
        <f t="shared" si="80"/>
        <v>1</v>
      </c>
      <c r="N67" s="9">
        <f t="shared" si="80"/>
        <v>1</v>
      </c>
    </row>
    <row r="68" spans="1:14" x14ac:dyDescent="0.2">
      <c r="A68" s="10">
        <f t="shared" si="53"/>
        <v>30</v>
      </c>
      <c r="B68" s="11">
        <f t="shared" si="51"/>
        <v>12</v>
      </c>
      <c r="C68" s="11">
        <f t="shared" ref="C68:N68" si="81">IF(C37=0,1,100)</f>
        <v>1</v>
      </c>
      <c r="D68" s="11">
        <f t="shared" si="81"/>
        <v>1</v>
      </c>
      <c r="E68" s="11">
        <f t="shared" si="81"/>
        <v>1</v>
      </c>
      <c r="F68" s="11">
        <f t="shared" si="81"/>
        <v>1</v>
      </c>
      <c r="G68" s="11">
        <f t="shared" si="81"/>
        <v>1</v>
      </c>
      <c r="H68" s="11">
        <f t="shared" si="81"/>
        <v>1</v>
      </c>
      <c r="I68" s="11">
        <f t="shared" si="81"/>
        <v>1</v>
      </c>
      <c r="J68" s="11">
        <f t="shared" si="81"/>
        <v>1</v>
      </c>
      <c r="K68" s="11">
        <f t="shared" si="81"/>
        <v>1</v>
      </c>
      <c r="L68" s="11">
        <f t="shared" si="81"/>
        <v>1</v>
      </c>
      <c r="M68" s="11">
        <f t="shared" si="81"/>
        <v>1</v>
      </c>
      <c r="N68" s="12">
        <f t="shared" si="81"/>
        <v>1</v>
      </c>
    </row>
    <row r="70" spans="1:14" x14ac:dyDescent="0.2">
      <c r="A70" s="13">
        <v>1</v>
      </c>
      <c r="B70" s="1">
        <f>IF(B39=1200,0,IF(B39=12,0,B39))</f>
        <v>0</v>
      </c>
      <c r="C70" s="1">
        <f>SUM(B70:B99)/100</f>
        <v>11.01</v>
      </c>
    </row>
    <row r="71" spans="1:14" x14ac:dyDescent="0.2">
      <c r="A71" s="8">
        <f>A70+1</f>
        <v>2</v>
      </c>
      <c r="B71" s="1">
        <f t="shared" ref="B71:B99" si="82">IF(B40=1200,0,IF(B40=12,0,B40))</f>
        <v>0</v>
      </c>
    </row>
    <row r="72" spans="1:14" x14ac:dyDescent="0.2">
      <c r="A72" s="8">
        <f t="shared" ref="A72:A99" si="83">A71+1</f>
        <v>3</v>
      </c>
      <c r="B72" s="1">
        <f t="shared" si="82"/>
        <v>0</v>
      </c>
    </row>
    <row r="73" spans="1:14" x14ac:dyDescent="0.2">
      <c r="A73" s="8">
        <f t="shared" si="83"/>
        <v>4</v>
      </c>
      <c r="B73" s="1">
        <f t="shared" si="82"/>
        <v>0</v>
      </c>
    </row>
    <row r="74" spans="1:14" x14ac:dyDescent="0.2">
      <c r="A74" s="8">
        <f t="shared" si="83"/>
        <v>5</v>
      </c>
      <c r="B74" s="1">
        <f t="shared" si="82"/>
        <v>0</v>
      </c>
    </row>
    <row r="75" spans="1:14" x14ac:dyDescent="0.2">
      <c r="A75" s="8">
        <f t="shared" si="83"/>
        <v>6</v>
      </c>
      <c r="B75" s="1">
        <f t="shared" si="82"/>
        <v>0</v>
      </c>
    </row>
    <row r="76" spans="1:14" x14ac:dyDescent="0.2">
      <c r="A76" s="8">
        <f t="shared" si="83"/>
        <v>7</v>
      </c>
      <c r="B76" s="1">
        <f t="shared" si="82"/>
        <v>0</v>
      </c>
    </row>
    <row r="77" spans="1:14" x14ac:dyDescent="0.2">
      <c r="A77" s="8">
        <f t="shared" si="83"/>
        <v>8</v>
      </c>
      <c r="B77" s="1">
        <f t="shared" si="82"/>
        <v>0</v>
      </c>
    </row>
    <row r="78" spans="1:14" x14ac:dyDescent="0.2">
      <c r="A78" s="8">
        <f t="shared" si="83"/>
        <v>9</v>
      </c>
      <c r="B78" s="1">
        <f t="shared" si="82"/>
        <v>0</v>
      </c>
    </row>
    <row r="79" spans="1:14" x14ac:dyDescent="0.2">
      <c r="A79" s="8">
        <f t="shared" si="83"/>
        <v>10</v>
      </c>
      <c r="B79" s="1">
        <f t="shared" si="82"/>
        <v>0</v>
      </c>
    </row>
    <row r="80" spans="1:14" x14ac:dyDescent="0.2">
      <c r="A80" s="8">
        <f t="shared" si="83"/>
        <v>11</v>
      </c>
      <c r="B80" s="1">
        <f t="shared" si="82"/>
        <v>0</v>
      </c>
    </row>
    <row r="81" spans="1:2" x14ac:dyDescent="0.2">
      <c r="A81" s="8">
        <f t="shared" si="83"/>
        <v>12</v>
      </c>
      <c r="B81" s="1">
        <f t="shared" si="82"/>
        <v>0</v>
      </c>
    </row>
    <row r="82" spans="1:2" x14ac:dyDescent="0.2">
      <c r="A82" s="8">
        <f t="shared" si="83"/>
        <v>13</v>
      </c>
      <c r="B82" s="1">
        <f t="shared" si="82"/>
        <v>0</v>
      </c>
    </row>
    <row r="83" spans="1:2" x14ac:dyDescent="0.2">
      <c r="A83" s="8">
        <f t="shared" si="83"/>
        <v>14</v>
      </c>
      <c r="B83" s="1">
        <f t="shared" si="82"/>
        <v>0</v>
      </c>
    </row>
    <row r="84" spans="1:2" x14ac:dyDescent="0.2">
      <c r="A84" s="8">
        <f t="shared" si="83"/>
        <v>15</v>
      </c>
      <c r="B84" s="1">
        <f t="shared" si="82"/>
        <v>0</v>
      </c>
    </row>
    <row r="85" spans="1:2" x14ac:dyDescent="0.2">
      <c r="A85" s="8">
        <f t="shared" si="83"/>
        <v>16</v>
      </c>
      <c r="B85" s="1">
        <f t="shared" si="82"/>
        <v>0</v>
      </c>
    </row>
    <row r="86" spans="1:2" x14ac:dyDescent="0.2">
      <c r="A86" s="8">
        <f t="shared" si="83"/>
        <v>17</v>
      </c>
      <c r="B86" s="1">
        <f t="shared" si="82"/>
        <v>0</v>
      </c>
    </row>
    <row r="87" spans="1:2" x14ac:dyDescent="0.2">
      <c r="A87" s="8">
        <f t="shared" si="83"/>
        <v>18</v>
      </c>
      <c r="B87" s="1">
        <f t="shared" si="82"/>
        <v>0</v>
      </c>
    </row>
    <row r="88" spans="1:2" x14ac:dyDescent="0.2">
      <c r="A88" s="8">
        <f t="shared" si="83"/>
        <v>19</v>
      </c>
      <c r="B88" s="1">
        <f t="shared" si="82"/>
        <v>0</v>
      </c>
    </row>
    <row r="89" spans="1:2" x14ac:dyDescent="0.2">
      <c r="A89" s="8">
        <f t="shared" si="83"/>
        <v>20</v>
      </c>
      <c r="B89" s="1">
        <f t="shared" si="82"/>
        <v>0</v>
      </c>
    </row>
    <row r="90" spans="1:2" x14ac:dyDescent="0.2">
      <c r="A90" s="8">
        <f t="shared" si="83"/>
        <v>21</v>
      </c>
      <c r="B90" s="1">
        <f t="shared" si="82"/>
        <v>0</v>
      </c>
    </row>
    <row r="91" spans="1:2" x14ac:dyDescent="0.2">
      <c r="A91" s="8">
        <f t="shared" si="83"/>
        <v>22</v>
      </c>
      <c r="B91" s="1">
        <f t="shared" si="82"/>
        <v>0</v>
      </c>
    </row>
    <row r="92" spans="1:2" x14ac:dyDescent="0.2">
      <c r="A92" s="8">
        <f t="shared" si="83"/>
        <v>23</v>
      </c>
      <c r="B92" s="1">
        <f t="shared" si="82"/>
        <v>0</v>
      </c>
    </row>
    <row r="93" spans="1:2" x14ac:dyDescent="0.2">
      <c r="A93" s="8">
        <f t="shared" si="83"/>
        <v>24</v>
      </c>
      <c r="B93" s="1">
        <f t="shared" si="82"/>
        <v>0</v>
      </c>
    </row>
    <row r="94" spans="1:2" x14ac:dyDescent="0.2">
      <c r="A94" s="8">
        <f t="shared" si="83"/>
        <v>25</v>
      </c>
      <c r="B94" s="1">
        <f t="shared" si="82"/>
        <v>1101</v>
      </c>
    </row>
    <row r="95" spans="1:2" x14ac:dyDescent="0.2">
      <c r="A95" s="8">
        <f t="shared" si="83"/>
        <v>26</v>
      </c>
      <c r="B95" s="1">
        <f t="shared" si="82"/>
        <v>0</v>
      </c>
    </row>
    <row r="96" spans="1:2" x14ac:dyDescent="0.2">
      <c r="A96" s="8">
        <f t="shared" si="83"/>
        <v>27</v>
      </c>
      <c r="B96" s="1">
        <f t="shared" si="82"/>
        <v>0</v>
      </c>
    </row>
    <row r="97" spans="1:2" x14ac:dyDescent="0.2">
      <c r="A97" s="8">
        <f t="shared" si="83"/>
        <v>28</v>
      </c>
      <c r="B97" s="1">
        <f t="shared" si="82"/>
        <v>0</v>
      </c>
    </row>
    <row r="98" spans="1:2" x14ac:dyDescent="0.2">
      <c r="A98" s="8">
        <f t="shared" si="83"/>
        <v>29</v>
      </c>
      <c r="B98" s="1">
        <f t="shared" si="82"/>
        <v>0</v>
      </c>
    </row>
    <row r="99" spans="1:2" x14ac:dyDescent="0.2">
      <c r="A99" s="10">
        <f t="shared" si="83"/>
        <v>30</v>
      </c>
      <c r="B99" s="1">
        <f t="shared" si="82"/>
        <v>0</v>
      </c>
    </row>
  </sheetData>
  <sheetProtection algorithmName="SHA-512" hashValue="vzieIk8L69ZAdL2HqNE5ezX68hFu0ZH2Ij35uQr+TroG6wLY2XDjoBTgb2GvMaly9yNUx1F0cmzaHOzj5QCw3w==" saltValue="JMls3MGxW91Tbj+r5DzKm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2020-05-24T19:23:12Z</dcterms:created>
  <dcterms:modified xsi:type="dcterms:W3CDTF">2020-05-24T20:41:55Z</dcterms:modified>
</cp:coreProperties>
</file>